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ukashenko\Desktop\ПИТАНИЕ\меню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5" i="1" l="1"/>
  <c r="L184" i="1" l="1"/>
  <c r="L174" i="1"/>
  <c r="L164" i="1"/>
  <c r="L154" i="1"/>
  <c r="L145" i="1"/>
  <c r="L136" i="1"/>
  <c r="L127" i="1"/>
  <c r="L117" i="1"/>
  <c r="L110" i="1"/>
  <c r="L101" i="1"/>
  <c r="L93" i="1"/>
  <c r="L84" i="1"/>
  <c r="L75" i="1"/>
  <c r="L65" i="1"/>
  <c r="L56" i="1"/>
  <c r="L48" i="1"/>
  <c r="L23" i="1"/>
  <c r="L13" i="1"/>
  <c r="A102" i="1"/>
  <c r="B185" i="1"/>
  <c r="A185" i="1"/>
  <c r="J184" i="1"/>
  <c r="I184" i="1"/>
  <c r="H184" i="1"/>
  <c r="G184" i="1"/>
  <c r="F184" i="1"/>
  <c r="B175" i="1"/>
  <c r="A175" i="1"/>
  <c r="J174" i="1"/>
  <c r="I174" i="1"/>
  <c r="H174" i="1"/>
  <c r="G174" i="1"/>
  <c r="F174" i="1"/>
  <c r="B165" i="1"/>
  <c r="A165" i="1"/>
  <c r="J164" i="1"/>
  <c r="I164" i="1"/>
  <c r="H164" i="1"/>
  <c r="G164" i="1"/>
  <c r="F164" i="1"/>
  <c r="B155" i="1"/>
  <c r="A155" i="1"/>
  <c r="J154" i="1"/>
  <c r="I154" i="1"/>
  <c r="H154" i="1"/>
  <c r="G154" i="1"/>
  <c r="F154" i="1"/>
  <c r="B146" i="1"/>
  <c r="A146" i="1"/>
  <c r="J145" i="1"/>
  <c r="I145" i="1"/>
  <c r="H145" i="1"/>
  <c r="G145" i="1"/>
  <c r="F145" i="1"/>
  <c r="B137" i="1"/>
  <c r="A137" i="1"/>
  <c r="J136" i="1"/>
  <c r="I136" i="1"/>
  <c r="H136" i="1"/>
  <c r="G136" i="1"/>
  <c r="F136" i="1"/>
  <c r="B128" i="1"/>
  <c r="A128" i="1"/>
  <c r="J127" i="1"/>
  <c r="I127" i="1"/>
  <c r="H127" i="1"/>
  <c r="G127" i="1"/>
  <c r="F127" i="1"/>
  <c r="B118" i="1"/>
  <c r="A118" i="1"/>
  <c r="J117" i="1"/>
  <c r="I117" i="1"/>
  <c r="H117" i="1"/>
  <c r="G117" i="1"/>
  <c r="F117" i="1"/>
  <c r="B111" i="1"/>
  <c r="A111" i="1"/>
  <c r="J110" i="1"/>
  <c r="I110" i="1"/>
  <c r="H110" i="1"/>
  <c r="G110" i="1"/>
  <c r="F110" i="1"/>
  <c r="B102" i="1"/>
  <c r="J101" i="1"/>
  <c r="I101" i="1"/>
  <c r="H101" i="1"/>
  <c r="G101" i="1"/>
  <c r="F101" i="1"/>
  <c r="B94" i="1"/>
  <c r="A94" i="1"/>
  <c r="J93" i="1"/>
  <c r="I93" i="1"/>
  <c r="H93" i="1"/>
  <c r="G93" i="1"/>
  <c r="F93" i="1"/>
  <c r="B85" i="1"/>
  <c r="A85" i="1"/>
  <c r="J84" i="1"/>
  <c r="I84" i="1"/>
  <c r="H84" i="1"/>
  <c r="G84" i="1"/>
  <c r="F84" i="1"/>
  <c r="B76" i="1"/>
  <c r="A76" i="1"/>
  <c r="J75" i="1"/>
  <c r="I75" i="1"/>
  <c r="H75" i="1"/>
  <c r="G75" i="1"/>
  <c r="F75" i="1"/>
  <c r="F76" i="1" s="1"/>
  <c r="B66" i="1"/>
  <c r="A66" i="1"/>
  <c r="J65" i="1"/>
  <c r="I65" i="1"/>
  <c r="H65" i="1"/>
  <c r="G65" i="1"/>
  <c r="B57" i="1"/>
  <c r="A57" i="1"/>
  <c r="J56" i="1"/>
  <c r="I56" i="1"/>
  <c r="H56" i="1"/>
  <c r="G56" i="1"/>
  <c r="F56" i="1"/>
  <c r="B49" i="1"/>
  <c r="A49" i="1"/>
  <c r="J48" i="1"/>
  <c r="I48" i="1"/>
  <c r="H48" i="1"/>
  <c r="G48" i="1"/>
  <c r="F48" i="1"/>
  <c r="B41" i="1"/>
  <c r="A41" i="1"/>
  <c r="J40" i="1"/>
  <c r="I40" i="1"/>
  <c r="H40" i="1"/>
  <c r="G40" i="1"/>
  <c r="F40" i="1"/>
  <c r="B32" i="1"/>
  <c r="A32" i="1"/>
  <c r="J31" i="1"/>
  <c r="I31" i="1"/>
  <c r="H31" i="1"/>
  <c r="G31" i="1"/>
  <c r="F31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11" i="1" l="1"/>
  <c r="H111" i="1"/>
  <c r="G111" i="1"/>
  <c r="G146" i="1"/>
  <c r="G128" i="1"/>
  <c r="I128" i="1"/>
  <c r="I111" i="1"/>
  <c r="J94" i="1"/>
  <c r="H94" i="1"/>
  <c r="F94" i="1"/>
  <c r="J76" i="1"/>
  <c r="I57" i="1"/>
  <c r="J57" i="1"/>
  <c r="H57" i="1"/>
  <c r="F57" i="1"/>
  <c r="G57" i="1"/>
  <c r="G76" i="1"/>
  <c r="I76" i="1"/>
  <c r="I146" i="1"/>
  <c r="G165" i="1"/>
  <c r="I165" i="1"/>
  <c r="G185" i="1"/>
  <c r="I185" i="1"/>
  <c r="L24" i="1"/>
  <c r="L57" i="1"/>
  <c r="L76" i="1"/>
  <c r="L94" i="1"/>
  <c r="L111" i="1"/>
  <c r="L128" i="1"/>
  <c r="L146" i="1"/>
  <c r="L165" i="1"/>
  <c r="L185" i="1"/>
  <c r="L41" i="1"/>
  <c r="J41" i="1"/>
  <c r="H41" i="1"/>
  <c r="F41" i="1"/>
  <c r="G41" i="1"/>
  <c r="I41" i="1"/>
  <c r="H76" i="1"/>
  <c r="G94" i="1"/>
  <c r="I94" i="1"/>
  <c r="H128" i="1"/>
  <c r="J128" i="1"/>
  <c r="H146" i="1"/>
  <c r="J146" i="1"/>
  <c r="H165" i="1"/>
  <c r="J165" i="1"/>
  <c r="H185" i="1"/>
  <c r="J185" i="1"/>
  <c r="F111" i="1"/>
  <c r="F128" i="1"/>
  <c r="F146" i="1"/>
  <c r="F165" i="1"/>
  <c r="F185" i="1"/>
  <c r="I24" i="1"/>
  <c r="F24" i="1"/>
  <c r="J24" i="1"/>
  <c r="H24" i="1"/>
  <c r="G24" i="1"/>
  <c r="H186" i="1" l="1"/>
  <c r="L186" i="1"/>
  <c r="F186" i="1"/>
  <c r="G186" i="1"/>
  <c r="J186" i="1"/>
  <c r="I186" i="1"/>
</calcChain>
</file>

<file path=xl/sharedStrings.xml><?xml version="1.0" encoding="utf-8"?>
<sst xmlns="http://schemas.openxmlformats.org/spreadsheetml/2006/main" count="439" uniqueCount="172">
  <si>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</si>
  <si>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</si>
  <si>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</si>
  <si>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</si>
  <si>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</si>
  <si>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</si>
  <si>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</si>
  <si>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</si>
  <si>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</si>
  <si>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</si>
  <si>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</si>
  <si>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</si>
  <si>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</si>
  <si>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</si>
  <si>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</si>
  <si>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</si>
  <si>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</si>
  <si>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</si>
  <si>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</si>
  <si>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</si>
  <si>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</si>
  <si>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</si>
  <si>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</si>
  <si>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</si>
  <si>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</si>
  <si>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</si>
  <si>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</si>
  <si>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</si>
  <si>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</si>
  <si>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</si>
  <si>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</si>
  <si>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</si>
  <si>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</si>
  <si>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</si>
  <si>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</si>
  <si>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</si>
  <si>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</si>
  <si>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</si>
  <si>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</si>
  <si>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</si>
  <si>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189/2008</t>
  </si>
  <si>
    <t>Каша пшенная молочная с маслом сливочным</t>
  </si>
  <si>
    <t>Бутерброд с сыром</t>
  </si>
  <si>
    <t>булочное</t>
  </si>
  <si>
    <t>3/2008</t>
  </si>
  <si>
    <t>Кофейный напиток</t>
  </si>
  <si>
    <t>432/2008</t>
  </si>
  <si>
    <t>Батон нарезной обогащённый микронутриентами</t>
  </si>
  <si>
    <t>к/к</t>
  </si>
  <si>
    <t>Мандарин</t>
  </si>
  <si>
    <t>Суп картофельный с фасолью</t>
  </si>
  <si>
    <t>442/2008</t>
  </si>
  <si>
    <t>Батон обогащённый  микронутриентами</t>
  </si>
  <si>
    <t>Хлеб ржано-пшеничный обогащённый микронутриентами</t>
  </si>
  <si>
    <t>Бутерброд с запеченым филе куриным</t>
  </si>
  <si>
    <t>430/2008</t>
  </si>
  <si>
    <t>Яблоко свежее</t>
  </si>
  <si>
    <t>338/2011</t>
  </si>
  <si>
    <t>Биточки рыбные</t>
  </si>
  <si>
    <t>239/2008</t>
  </si>
  <si>
    <t>Картофель отварной с маслом сливочным</t>
  </si>
  <si>
    <t>Компот из смеси сухофруктов</t>
  </si>
  <si>
    <t>Батон нарезной обогащённый  микронутриентами</t>
  </si>
  <si>
    <t>19/2008</t>
  </si>
  <si>
    <t>Макаронные изделия отварные</t>
  </si>
  <si>
    <t>331/2008</t>
  </si>
  <si>
    <t>Чай с сахаром и лимоном</t>
  </si>
  <si>
    <t>431/2008</t>
  </si>
  <si>
    <t>Винегрет овощной</t>
  </si>
  <si>
    <t>51/2008</t>
  </si>
  <si>
    <t>100/2008</t>
  </si>
  <si>
    <t>Голубцы ленивые</t>
  </si>
  <si>
    <t>306/2008</t>
  </si>
  <si>
    <t>Напиток лимонный</t>
  </si>
  <si>
    <t>436/2008</t>
  </si>
  <si>
    <t>Омлет натуральный</t>
  </si>
  <si>
    <t>56/2008</t>
  </si>
  <si>
    <t>Суп крестьянский с крупой</t>
  </si>
  <si>
    <t>94/2008</t>
  </si>
  <si>
    <t>Фрикадельки из птицы, соус основной белый</t>
  </si>
  <si>
    <t>308/2010</t>
  </si>
  <si>
    <t>Рис отварной</t>
  </si>
  <si>
    <t>Сок фруктовый/апельсиновый/</t>
  </si>
  <si>
    <t>Булочка творожная</t>
  </si>
  <si>
    <t>479/2008</t>
  </si>
  <si>
    <t>Йогурт фруктовый в индивидуальной упаковке, массовая доля жира 2,5%</t>
  </si>
  <si>
    <t>Пудинг из творога с соусом клюквенным</t>
  </si>
  <si>
    <t>Чай с молоком</t>
  </si>
  <si>
    <t>378/2011</t>
  </si>
  <si>
    <t>Помидор свежий порционный</t>
  </si>
  <si>
    <t>71/2011</t>
  </si>
  <si>
    <t>Суп из овощей со сметаной</t>
  </si>
  <si>
    <t>394/2008</t>
  </si>
  <si>
    <t>Каша рисовая молочная с маслом сливочным</t>
  </si>
  <si>
    <t>Щи из квашеной капусты со сметаной</t>
  </si>
  <si>
    <t>85/2008</t>
  </si>
  <si>
    <t>Мясо духовое</t>
  </si>
  <si>
    <t>Компот из апельсинов</t>
  </si>
  <si>
    <t>346/2011</t>
  </si>
  <si>
    <t>Суп картофельный с горохом, говядиной и гренками</t>
  </si>
  <si>
    <t>Пюре картофельное</t>
  </si>
  <si>
    <t>335/2008</t>
  </si>
  <si>
    <t>Компот из изюма</t>
  </si>
  <si>
    <t>401/2008</t>
  </si>
  <si>
    <t>Макароны с сыром</t>
  </si>
  <si>
    <t>206/2010</t>
  </si>
  <si>
    <t>Салат из свежих огурцов и помидоров с маслом растительным</t>
  </si>
  <si>
    <t>23/2008</t>
  </si>
  <si>
    <t>Банан свежий</t>
  </si>
  <si>
    <t>Салат овощной с яблоками, маслом растительным</t>
  </si>
  <si>
    <t>1.49/2005</t>
  </si>
  <si>
    <t>Щи из свежей капусты с картофелем и сметаной</t>
  </si>
  <si>
    <t>84/2008</t>
  </si>
  <si>
    <t>Плов из филе птицы (куры)</t>
  </si>
  <si>
    <t>304/2012</t>
  </si>
  <si>
    <t>Сок фруктовый/яблочный/</t>
  </si>
  <si>
    <t>Бутерброд с маслом сливочным и яйцом</t>
  </si>
  <si>
    <t>Каша "Дружба"</t>
  </si>
  <si>
    <t>190/2008</t>
  </si>
  <si>
    <t>Какао с молоком</t>
  </si>
  <si>
    <t>433/2008</t>
  </si>
  <si>
    <t>Рассольник Ленинградский со сметаной</t>
  </si>
  <si>
    <t>91/2008</t>
  </si>
  <si>
    <t>Шницель рубленый из говядины</t>
  </si>
  <si>
    <t>282/2010</t>
  </si>
  <si>
    <t>Рагу овощное</t>
  </si>
  <si>
    <t>350/2008</t>
  </si>
  <si>
    <t>Кисель из сока плодово-ягодного</t>
  </si>
  <si>
    <t>408/2008</t>
  </si>
  <si>
    <t>Огурец свежий порционный</t>
  </si>
  <si>
    <t>Борщ сибирский со сметаной</t>
  </si>
  <si>
    <t>80/2008</t>
  </si>
  <si>
    <t>Компот из свежих яблок</t>
  </si>
  <si>
    <t>сладкое</t>
  </si>
  <si>
    <t>40/2008</t>
  </si>
  <si>
    <t>35/2008</t>
  </si>
  <si>
    <t>т/т/к</t>
  </si>
  <si>
    <t>Гуляш из говядины</t>
  </si>
  <si>
    <t>259/2008</t>
  </si>
  <si>
    <t>402/2008</t>
  </si>
  <si>
    <t>Запеканка из творога с вареньем</t>
  </si>
  <si>
    <t>Чай с сахаром</t>
  </si>
  <si>
    <t>Салат "Степной" из разных овощей</t>
  </si>
  <si>
    <t>2008</t>
  </si>
  <si>
    <t>30/2008</t>
  </si>
  <si>
    <t>Борщ из свежей капусты с картофелем, мясом и сметаной</t>
  </si>
  <si>
    <t>Сок фруктовый /Мультимикс/</t>
  </si>
  <si>
    <t>Салат из свежих огурцов и помидоров</t>
  </si>
  <si>
    <t>Кнели из кур (паровые), соус сметанный</t>
  </si>
  <si>
    <t>Апельсин</t>
  </si>
  <si>
    <t>Суп картофельный с макаронными изделиями и филе куры</t>
  </si>
  <si>
    <t>Каша пшеничная жидкая с маслом сливочным</t>
  </si>
  <si>
    <t>Икра морковная</t>
  </si>
  <si>
    <t>Салат из свеклы отварной с маслом растительным, яйцо варёное</t>
  </si>
  <si>
    <t>Бутерброд с запечённым филе куры</t>
  </si>
  <si>
    <t>Фрикадельки из говядины, тушёные в молочном соусе</t>
  </si>
  <si>
    <t>293/2008</t>
  </si>
  <si>
    <t>325/203</t>
  </si>
  <si>
    <t>Салат из квашенной капусты с маслом растительным</t>
  </si>
  <si>
    <t>99/2008, 73/2008</t>
  </si>
  <si>
    <t>Филе трески запеченное, соус основной белый</t>
  </si>
  <si>
    <t>Печенье обогащённое</t>
  </si>
  <si>
    <t>Салат из зелёного горошка с маслом растительным</t>
  </si>
  <si>
    <t>10/2010</t>
  </si>
  <si>
    <t>Омлет с картофелем</t>
  </si>
  <si>
    <t>218/2010</t>
  </si>
  <si>
    <t xml:space="preserve">Салат из свежих огурцов с маслом растительным </t>
  </si>
  <si>
    <t>Рыба тушеная в томате с овощами</t>
  </si>
  <si>
    <t>Картофель отварной (с маслом сливочным)</t>
  </si>
  <si>
    <t>Салат из белокочанной капусты с луком зелёным</t>
  </si>
  <si>
    <t>Нестеренкова О.С.</t>
  </si>
  <si>
    <t>ГБОУ СОШ № 557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</si>
</sst>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b/>
      <sz val="9"/>
      <color rgb="FF2D2D2D"/>
      <name val="Arial"/>
      <family val="2"/>
      <charset val="204"/>
    </font>
    <font>
      <b/>
      <sz val="9"/>
      <color theme="1"/>
      <name val="Arial"/>
      <family val="2"/>
      <charset val="204"/>
    </font>
    <font>
      <b/>
      <i/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8" fillId="0" borderId="12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23" xfId="0" applyFont="1" applyBorder="1"/>
    <xf numFmtId="0" fontId="8" fillId="0" borderId="1" xfId="0" applyFont="1" applyBorder="1"/>
    <xf numFmtId="49" fontId="8" fillId="2" borderId="1" xfId="0" applyNumberFormat="1" applyFont="1" applyFill="1" applyBorder="1" applyProtection="1">
      <protection locked="0"/>
    </xf>
    <xf numFmtId="0" fontId="8" fillId="2" borderId="1" xfId="0" applyNumberFormat="1" applyFont="1" applyFill="1" applyBorder="1" applyAlignment="1" applyProtection="1">
      <alignment horizontal="right"/>
      <protection locked="0"/>
    </xf>
    <xf numFmtId="2" fontId="8" fillId="2" borderId="1" xfId="0" applyNumberFormat="1" applyFont="1" applyFill="1" applyBorder="1" applyProtection="1">
      <protection locked="0"/>
    </xf>
    <xf numFmtId="49" fontId="8" fillId="2" borderId="1" xfId="0" applyNumberFormat="1" applyFont="1" applyFill="1" applyBorder="1" applyAlignment="1" applyProtection="1">
      <alignment horizontal="center"/>
      <protection locked="0"/>
    </xf>
    <xf numFmtId="4" fontId="8" fillId="2" borderId="15" xfId="0" applyNumberFormat="1" applyFont="1" applyFill="1" applyBorder="1" applyAlignment="1" applyProtection="1">
      <alignment horizontal="center" vertical="top" wrapText="1"/>
      <protection locked="0"/>
    </xf>
    <xf numFmtId="0" fontId="8" fillId="0" borderId="1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4" xfId="0" applyFont="1" applyBorder="1"/>
    <xf numFmtId="0" fontId="8" fillId="2" borderId="2" xfId="0" applyFont="1" applyFill="1" applyBorder="1" applyProtection="1">
      <protection locked="0"/>
    </xf>
    <xf numFmtId="0" fontId="8" fillId="2" borderId="2" xfId="0" applyNumberFormat="1" applyFont="1" applyFill="1" applyBorder="1" applyAlignment="1" applyProtection="1">
      <alignment wrapText="1"/>
      <protection locked="0"/>
    </xf>
    <xf numFmtId="0" fontId="8" fillId="2" borderId="2" xfId="0" applyNumberFormat="1" applyFont="1" applyFill="1" applyBorder="1" applyAlignment="1" applyProtection="1">
      <alignment horizontal="right"/>
      <protection locked="0"/>
    </xf>
    <xf numFmtId="2" fontId="8" fillId="2" borderId="2" xfId="0" applyNumberFormat="1" applyFont="1" applyFill="1" applyBorder="1" applyProtection="1">
      <protection locked="0"/>
    </xf>
    <xf numFmtId="49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2" xfId="0" applyFont="1" applyBorder="1"/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2" xfId="0" applyFont="1" applyFill="1" applyBorder="1" applyAlignment="1" applyProtection="1">
      <alignment horizontal="right" vertical="top" wrapText="1"/>
      <protection locked="0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0" borderId="18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vertical="top" wrapText="1"/>
    </xf>
    <xf numFmtId="0" fontId="8" fillId="0" borderId="19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4" fontId="8" fillId="2" borderId="17" xfId="0" applyNumberFormat="1" applyFont="1" applyFill="1" applyBorder="1" applyAlignment="1" applyProtection="1">
      <alignment horizontal="center" vertical="top" wrapText="1"/>
      <protection locked="0"/>
    </xf>
    <xf numFmtId="0" fontId="8" fillId="0" borderId="2" xfId="0" applyFont="1" applyBorder="1" applyAlignment="1">
      <alignment horizontal="center" vertical="top" wrapText="1"/>
    </xf>
    <xf numFmtId="0" fontId="8" fillId="3" borderId="20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3" xfId="0" applyFont="1" applyFill="1" applyBorder="1" applyAlignment="1">
      <alignment vertical="top" wrapText="1"/>
    </xf>
    <xf numFmtId="0" fontId="8" fillId="3" borderId="3" xfId="0" applyFont="1" applyFill="1" applyBorder="1" applyAlignment="1">
      <alignment horizontal="right" vertical="top" wrapText="1"/>
    </xf>
    <xf numFmtId="0" fontId="8" fillId="3" borderId="3" xfId="0" applyFont="1" applyFill="1" applyBorder="1" applyAlignment="1">
      <alignment horizontal="center" vertical="top" wrapText="1"/>
    </xf>
    <xf numFmtId="4" fontId="8" fillId="3" borderId="25" xfId="0" applyNumberFormat="1" applyFont="1" applyFill="1" applyBorder="1" applyAlignment="1">
      <alignment horizontal="center" vertical="top" wrapText="1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2" fontId="8" fillId="2" borderId="15" xfId="0" applyNumberFormat="1" applyFont="1" applyFill="1" applyBorder="1" applyAlignment="1" applyProtection="1">
      <alignment horizontal="center" vertical="top" wrapText="1"/>
      <protection locked="0"/>
    </xf>
    <xf numFmtId="49" fontId="8" fillId="2" borderId="2" xfId="0" applyNumberFormat="1" applyFont="1" applyFill="1" applyBorder="1" applyProtection="1">
      <protection locked="0"/>
    </xf>
    <xf numFmtId="2" fontId="8" fillId="2" borderId="17" xfId="0" applyNumberFormat="1" applyFont="1" applyFill="1" applyBorder="1" applyAlignment="1" applyProtection="1">
      <alignment horizontal="center" vertical="top" wrapText="1"/>
      <protection locked="0"/>
    </xf>
    <xf numFmtId="0" fontId="8" fillId="2" borderId="2" xfId="0" applyNumberFormat="1" applyFont="1" applyFill="1" applyBorder="1" applyAlignment="1" applyProtection="1">
      <alignment horizontal="center"/>
      <protection locked="0"/>
    </xf>
    <xf numFmtId="2" fontId="8" fillId="0" borderId="17" xfId="0" applyNumberFormat="1" applyFont="1" applyBorder="1" applyAlignment="1">
      <alignment horizontal="center" vertical="top" wrapText="1"/>
    </xf>
    <xf numFmtId="2" fontId="8" fillId="3" borderId="25" xfId="0" applyNumberFormat="1" applyFont="1" applyFill="1" applyBorder="1" applyAlignment="1">
      <alignment horizontal="center" vertical="top" wrapText="1"/>
    </xf>
    <xf numFmtId="0" fontId="8" fillId="2" borderId="1" xfId="0" applyNumberFormat="1" applyFont="1" applyFill="1" applyBorder="1" applyAlignment="1" applyProtection="1">
      <alignment wrapText="1"/>
      <protection locked="0"/>
    </xf>
    <xf numFmtId="2" fontId="8" fillId="2" borderId="2" xfId="0" applyNumberFormat="1" applyFont="1" applyFill="1" applyBorder="1" applyAlignment="1" applyProtection="1">
      <alignment horizontal="right"/>
      <protection locked="0"/>
    </xf>
    <xf numFmtId="0" fontId="8" fillId="0" borderId="14" xfId="0" applyFont="1" applyBorder="1"/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0" fontId="8" fillId="2" borderId="4" xfId="0" applyNumberFormat="1" applyFont="1" applyFill="1" applyBorder="1" applyAlignment="1" applyProtection="1">
      <alignment wrapText="1"/>
      <protection locked="0"/>
    </xf>
    <xf numFmtId="2" fontId="8" fillId="2" borderId="24" xfId="0" applyNumberFormat="1" applyFont="1" applyFill="1" applyBorder="1" applyProtection="1">
      <protection locked="0"/>
    </xf>
    <xf numFmtId="49" fontId="8" fillId="2" borderId="4" xfId="0" applyNumberFormat="1" applyFont="1" applyFill="1" applyBorder="1" applyProtection="1">
      <protection locked="0"/>
    </xf>
    <xf numFmtId="0" fontId="8" fillId="2" borderId="4" xfId="0" applyNumberFormat="1" applyFont="1" applyFill="1" applyBorder="1" applyAlignment="1" applyProtection="1">
      <alignment horizontal="right"/>
      <protection locked="0"/>
    </xf>
    <xf numFmtId="2" fontId="8" fillId="2" borderId="4" xfId="0" applyNumberFormat="1" applyFont="1" applyFill="1" applyBorder="1" applyProtection="1">
      <protection locked="0"/>
    </xf>
    <xf numFmtId="2" fontId="8" fillId="2" borderId="8" xfId="0" applyNumberFormat="1" applyFont="1" applyFill="1" applyBorder="1" applyProtection="1">
      <protection locked="0"/>
    </xf>
    <xf numFmtId="49" fontId="8" fillId="2" borderId="4" xfId="0" applyNumberFormat="1" applyFont="1" applyFill="1" applyBorder="1" applyAlignment="1" applyProtection="1">
      <alignment horizontal="center"/>
      <protection locked="0"/>
    </xf>
    <xf numFmtId="0" fontId="8" fillId="2" borderId="5" xfId="0" applyNumberFormat="1" applyFont="1" applyFill="1" applyBorder="1" applyAlignment="1" applyProtection="1">
      <alignment wrapText="1"/>
      <protection locked="0"/>
    </xf>
    <xf numFmtId="1" fontId="8" fillId="2" borderId="6" xfId="0" applyNumberFormat="1" applyFont="1" applyFill="1" applyBorder="1" applyAlignment="1" applyProtection="1">
      <alignment horizontal="right"/>
      <protection locked="0"/>
    </xf>
    <xf numFmtId="0" fontId="8" fillId="2" borderId="6" xfId="0" applyNumberFormat="1" applyFont="1" applyFill="1" applyBorder="1" applyAlignment="1" applyProtection="1">
      <alignment horizontal="right"/>
      <protection locked="0"/>
    </xf>
    <xf numFmtId="2" fontId="8" fillId="2" borderId="7" xfId="0" applyNumberFormat="1" applyFont="1" applyFill="1" applyBorder="1" applyAlignment="1" applyProtection="1">
      <alignment horizontal="right"/>
      <protection locked="0"/>
    </xf>
    <xf numFmtId="0" fontId="8" fillId="2" borderId="24" xfId="0" applyNumberFormat="1" applyFont="1" applyFill="1" applyBorder="1" applyAlignment="1" applyProtection="1">
      <alignment horizontal="right"/>
      <protection locked="0"/>
    </xf>
    <xf numFmtId="0" fontId="8" fillId="2" borderId="5" xfId="0" applyNumberFormat="1" applyFont="1" applyFill="1" applyBorder="1" applyAlignment="1" applyProtection="1">
      <alignment horizontal="right"/>
      <protection locked="0"/>
    </xf>
    <xf numFmtId="2" fontId="8" fillId="2" borderId="5" xfId="0" applyNumberFormat="1" applyFont="1" applyFill="1" applyBorder="1" applyProtection="1">
      <protection locked="0"/>
    </xf>
    <xf numFmtId="2" fontId="8" fillId="2" borderId="17" xfId="0" applyNumberFormat="1" applyFont="1" applyFill="1" applyBorder="1" applyProtection="1">
      <protection locked="0"/>
    </xf>
    <xf numFmtId="4" fontId="8" fillId="2" borderId="2" xfId="0" applyNumberFormat="1" applyFont="1" applyFill="1" applyBorder="1" applyAlignment="1" applyProtection="1">
      <alignment horizontal="right"/>
      <protection locked="0"/>
    </xf>
    <xf numFmtId="0" fontId="8" fillId="0" borderId="9" xfId="0" applyFont="1" applyBorder="1"/>
    <xf numFmtId="0" fontId="8" fillId="0" borderId="10" xfId="0" applyFont="1" applyBorder="1"/>
    <xf numFmtId="0" fontId="8" fillId="0" borderId="10" xfId="0" applyFont="1" applyBorder="1" applyAlignment="1">
      <alignment horizontal="right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12" fillId="0" borderId="2" xfId="0" applyFont="1" applyBorder="1" applyAlignment="1" applyProtection="1">
      <alignment horizontal="right"/>
      <protection locked="0"/>
    </xf>
    <xf numFmtId="0" fontId="11" fillId="0" borderId="2" xfId="0" applyFont="1" applyBorder="1" applyAlignment="1">
      <alignment vertical="top" wrapText="1"/>
    </xf>
    <xf numFmtId="0" fontId="11" fillId="0" borderId="2" xfId="0" applyFont="1" applyBorder="1" applyAlignment="1">
      <alignment horizontal="right" vertical="top" wrapText="1"/>
    </xf>
    <xf numFmtId="4" fontId="11" fillId="0" borderId="17" xfId="0" applyNumberFormat="1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2" fontId="11" fillId="0" borderId="17" xfId="0" applyNumberFormat="1" applyFont="1" applyBorder="1" applyAlignment="1">
      <alignment horizontal="center" vertical="top" wrapText="1"/>
    </xf>
    <xf numFmtId="0" fontId="11" fillId="0" borderId="18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/>
    <xf numFmtId="0" fontId="13" fillId="0" borderId="0" xfId="0" applyFont="1"/>
    <xf numFmtId="0" fontId="11" fillId="0" borderId="8" xfId="0" applyFont="1" applyBorder="1" applyAlignment="1">
      <alignment horizontal="center"/>
    </xf>
    <xf numFmtId="0" fontId="11" fillId="0" borderId="4" xfId="0" applyFont="1" applyBorder="1"/>
    <xf numFmtId="0" fontId="8" fillId="2" borderId="2" xfId="0" applyFont="1" applyFill="1" applyBorder="1" applyAlignment="1" applyProtection="1">
      <alignment wrapText="1"/>
      <protection locked="0"/>
    </xf>
    <xf numFmtId="2" fontId="11" fillId="0" borderId="2" xfId="0" applyNumberFormat="1" applyFont="1" applyBorder="1" applyAlignment="1">
      <alignment horizontal="right" vertical="top" wrapText="1"/>
    </xf>
    <xf numFmtId="2" fontId="8" fillId="2" borderId="26" xfId="0" applyNumberFormat="1" applyFont="1" applyFill="1" applyBorder="1" applyProtection="1">
      <protection locked="0"/>
    </xf>
    <xf numFmtId="2" fontId="8" fillId="2" borderId="27" xfId="0" applyNumberFormat="1" applyFont="1" applyFill="1" applyBorder="1" applyAlignment="1" applyProtection="1">
      <alignment horizontal="center" vertical="top" wrapText="1"/>
      <protection locked="0"/>
    </xf>
    <xf numFmtId="0" fontId="10" fillId="3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6"/>
  <sheetViews>
    <sheetView tabSelected="1" workbookViewId="0">
      <pane xSplit="4" ySplit="5" topLeftCell="E222" activePane="bottomRight" state="frozen"/>
      <selection pane="topRight" activeCell="E1" sqref="E1"/>
      <selection pane="bottomLeft" activeCell="A6" sqref="A6"/>
      <selection pane="bottomRight" activeCell="E158" sqref="E15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9.109375" style="2" customWidth="1"/>
    <col min="12" max="16384" width="9.109375" style="2"/>
  </cols>
  <sheetData>
    <row r="1" spans="1:12" ht="14.4" x14ac:dyDescent="0.3">
      <c r="A1" s="1" t="s">
        <v>7</v>
      </c>
      <c r="C1" s="111" t="s">
        <v>171</v>
      </c>
      <c r="D1" s="112"/>
      <c r="E1" s="112"/>
      <c r="F1" s="5" t="s">
        <v>16</v>
      </c>
      <c r="G1" s="2" t="s">
        <v>17</v>
      </c>
      <c r="H1" s="113" t="s">
        <v>39</v>
      </c>
      <c r="I1" s="113"/>
      <c r="J1" s="113"/>
      <c r="K1" s="113"/>
    </row>
    <row r="2" spans="1:12" ht="17.399999999999999" x14ac:dyDescent="0.25">
      <c r="A2" s="6" t="s">
        <v>6</v>
      </c>
      <c r="C2" s="2"/>
      <c r="G2" s="2" t="s">
        <v>18</v>
      </c>
      <c r="H2" s="113" t="s">
        <v>170</v>
      </c>
      <c r="I2" s="113"/>
      <c r="J2" s="113"/>
      <c r="K2" s="113"/>
    </row>
    <row r="3" spans="1:12" ht="17.25" customHeight="1" x14ac:dyDescent="0.25">
      <c r="A3" s="4" t="s">
        <v>8</v>
      </c>
      <c r="C3" s="2"/>
      <c r="D3" s="3"/>
      <c r="E3" s="9" t="s">
        <v>9</v>
      </c>
      <c r="G3" s="2" t="s">
        <v>19</v>
      </c>
      <c r="H3" s="13">
        <v>2</v>
      </c>
      <c r="I3" s="13">
        <v>9</v>
      </c>
      <c r="J3" s="14">
        <v>2024</v>
      </c>
      <c r="K3" s="15"/>
    </row>
    <row r="4" spans="1:12" ht="13.8" thickBot="1" x14ac:dyDescent="0.3">
      <c r="C4" s="2"/>
      <c r="D4" s="4"/>
      <c r="H4" s="12" t="s">
        <v>36</v>
      </c>
      <c r="I4" s="12" t="s">
        <v>37</v>
      </c>
      <c r="J4" s="12" t="s">
        <v>38</v>
      </c>
    </row>
    <row r="5" spans="1:12" ht="31.2" thickBot="1" x14ac:dyDescent="0.3">
      <c r="A5" s="10" t="s">
        <v>14</v>
      </c>
      <c r="B5" s="11" t="s">
        <v>15</v>
      </c>
      <c r="C5" s="7" t="s">
        <v>0</v>
      </c>
      <c r="D5" s="7" t="s">
        <v>13</v>
      </c>
      <c r="E5" s="7" t="s">
        <v>12</v>
      </c>
      <c r="F5" s="7" t="s">
        <v>34</v>
      </c>
      <c r="G5" s="7" t="s">
        <v>1</v>
      </c>
      <c r="H5" s="7" t="s">
        <v>2</v>
      </c>
      <c r="I5" s="7" t="s">
        <v>3</v>
      </c>
      <c r="J5" s="7" t="s">
        <v>10</v>
      </c>
      <c r="K5" s="8" t="s">
        <v>11</v>
      </c>
      <c r="L5" s="7" t="s">
        <v>35</v>
      </c>
    </row>
    <row r="6" spans="1:12" x14ac:dyDescent="0.25">
      <c r="A6" s="16">
        <v>1</v>
      </c>
      <c r="B6" s="17">
        <v>1</v>
      </c>
      <c r="C6" s="18" t="s">
        <v>20</v>
      </c>
      <c r="D6" s="19" t="s">
        <v>21</v>
      </c>
      <c r="E6" s="20" t="s">
        <v>41</v>
      </c>
      <c r="F6" s="21">
        <v>150</v>
      </c>
      <c r="G6" s="22">
        <v>5.6</v>
      </c>
      <c r="H6" s="22">
        <v>6.67</v>
      </c>
      <c r="I6" s="22">
        <v>19.38</v>
      </c>
      <c r="J6" s="22">
        <v>177</v>
      </c>
      <c r="K6" s="23" t="s">
        <v>40</v>
      </c>
      <c r="L6" s="24">
        <v>104.4</v>
      </c>
    </row>
    <row r="7" spans="1:12" x14ac:dyDescent="0.25">
      <c r="A7" s="25"/>
      <c r="B7" s="26"/>
      <c r="C7" s="27"/>
      <c r="D7" s="28" t="s">
        <v>43</v>
      </c>
      <c r="E7" s="29" t="s">
        <v>42</v>
      </c>
      <c r="F7" s="30">
        <v>60</v>
      </c>
      <c r="G7" s="31">
        <v>9.1999999999999993</v>
      </c>
      <c r="H7" s="31">
        <v>10.35</v>
      </c>
      <c r="I7" s="31">
        <v>10.8</v>
      </c>
      <c r="J7" s="31">
        <v>187</v>
      </c>
      <c r="K7" s="32" t="s">
        <v>136</v>
      </c>
      <c r="L7" s="33"/>
    </row>
    <row r="8" spans="1:12" x14ac:dyDescent="0.25">
      <c r="A8" s="25"/>
      <c r="B8" s="26"/>
      <c r="C8" s="27"/>
      <c r="D8" s="34" t="s">
        <v>22</v>
      </c>
      <c r="E8" s="29" t="s">
        <v>45</v>
      </c>
      <c r="F8" s="30">
        <v>200</v>
      </c>
      <c r="G8" s="31">
        <v>1.5</v>
      </c>
      <c r="H8" s="31">
        <v>1.3</v>
      </c>
      <c r="I8" s="31">
        <v>22.4</v>
      </c>
      <c r="J8" s="31">
        <v>107</v>
      </c>
      <c r="K8" s="32" t="s">
        <v>46</v>
      </c>
      <c r="L8" s="33"/>
    </row>
    <row r="9" spans="1:12" x14ac:dyDescent="0.25">
      <c r="A9" s="25"/>
      <c r="B9" s="26"/>
      <c r="C9" s="27"/>
      <c r="D9" s="34" t="s">
        <v>23</v>
      </c>
      <c r="E9" s="29" t="s">
        <v>47</v>
      </c>
      <c r="F9" s="30">
        <v>25</v>
      </c>
      <c r="G9" s="31">
        <v>2</v>
      </c>
      <c r="H9" s="31">
        <v>1.1599999999999999</v>
      </c>
      <c r="I9" s="31">
        <v>12.99</v>
      </c>
      <c r="J9" s="31">
        <v>72</v>
      </c>
      <c r="K9" s="32" t="s">
        <v>136</v>
      </c>
      <c r="L9" s="33"/>
    </row>
    <row r="10" spans="1:12" x14ac:dyDescent="0.25">
      <c r="A10" s="25"/>
      <c r="B10" s="26"/>
      <c r="C10" s="27"/>
      <c r="D10" s="34" t="s">
        <v>24</v>
      </c>
      <c r="E10" s="29" t="s">
        <v>49</v>
      </c>
      <c r="F10" s="36">
        <v>100</v>
      </c>
      <c r="G10" s="31">
        <v>0.75</v>
      </c>
      <c r="H10" s="31"/>
      <c r="I10" s="31">
        <v>7.5</v>
      </c>
      <c r="J10" s="31">
        <v>38</v>
      </c>
      <c r="K10" s="32" t="s">
        <v>136</v>
      </c>
      <c r="L10" s="33"/>
    </row>
    <row r="11" spans="1:12" x14ac:dyDescent="0.25">
      <c r="A11" s="25"/>
      <c r="B11" s="26"/>
      <c r="C11" s="27"/>
      <c r="D11" s="28"/>
      <c r="E11" s="37"/>
      <c r="F11" s="35"/>
      <c r="G11" s="35"/>
      <c r="H11" s="35"/>
      <c r="I11" s="35"/>
      <c r="J11" s="35"/>
      <c r="K11" s="35"/>
      <c r="L11" s="33"/>
    </row>
    <row r="12" spans="1:12" x14ac:dyDescent="0.25">
      <c r="A12" s="25"/>
      <c r="B12" s="26"/>
      <c r="C12" s="27"/>
      <c r="D12" s="28"/>
      <c r="E12" s="37"/>
      <c r="F12" s="35"/>
      <c r="G12" s="35"/>
      <c r="H12" s="35"/>
      <c r="I12" s="35"/>
      <c r="J12" s="35"/>
      <c r="K12" s="35"/>
      <c r="L12" s="33"/>
    </row>
    <row r="13" spans="1:12" x14ac:dyDescent="0.25">
      <c r="A13" s="38"/>
      <c r="B13" s="39"/>
      <c r="C13" s="27"/>
      <c r="D13" s="89" t="s">
        <v>33</v>
      </c>
      <c r="E13" s="90"/>
      <c r="F13" s="91">
        <f>SUM(F6:F12)</f>
        <v>535</v>
      </c>
      <c r="G13" s="91">
        <f t="shared" ref="G13:J13" si="0">SUM(G6:G12)</f>
        <v>19.049999999999997</v>
      </c>
      <c r="H13" s="91">
        <f t="shared" si="0"/>
        <v>19.48</v>
      </c>
      <c r="I13" s="91">
        <f t="shared" si="0"/>
        <v>73.069999999999993</v>
      </c>
      <c r="J13" s="91">
        <f t="shared" si="0"/>
        <v>581</v>
      </c>
      <c r="K13" s="91"/>
      <c r="L13" s="92">
        <f t="shared" ref="L13" si="1">SUM(L6:L12)</f>
        <v>104.4</v>
      </c>
    </row>
    <row r="14" spans="1:12" x14ac:dyDescent="0.25">
      <c r="A14" s="42">
        <f>A6</f>
        <v>1</v>
      </c>
      <c r="B14" s="43">
        <f>B6</f>
        <v>1</v>
      </c>
      <c r="C14" s="27" t="s">
        <v>25</v>
      </c>
      <c r="D14" s="34" t="s">
        <v>26</v>
      </c>
      <c r="E14" s="29" t="s">
        <v>169</v>
      </c>
      <c r="F14" s="30">
        <v>60</v>
      </c>
      <c r="G14" s="31">
        <v>0.96</v>
      </c>
      <c r="H14" s="31">
        <v>3.1</v>
      </c>
      <c r="I14" s="31">
        <v>4.1399999999999997</v>
      </c>
      <c r="J14" s="31">
        <v>48</v>
      </c>
      <c r="K14" s="32" t="s">
        <v>135</v>
      </c>
      <c r="L14" s="44">
        <v>156.5</v>
      </c>
    </row>
    <row r="15" spans="1:12" x14ac:dyDescent="0.25">
      <c r="A15" s="25"/>
      <c r="B15" s="26"/>
      <c r="C15" s="27"/>
      <c r="D15" s="34" t="s">
        <v>27</v>
      </c>
      <c r="E15" s="29" t="s">
        <v>50</v>
      </c>
      <c r="F15" s="30">
        <v>200</v>
      </c>
      <c r="G15" s="31">
        <v>3.8</v>
      </c>
      <c r="H15" s="31">
        <v>3.6</v>
      </c>
      <c r="I15" s="31">
        <v>14.9</v>
      </c>
      <c r="J15" s="31">
        <v>112.8</v>
      </c>
      <c r="K15" s="32" t="s">
        <v>136</v>
      </c>
      <c r="L15" s="33"/>
    </row>
    <row r="16" spans="1:12" x14ac:dyDescent="0.25">
      <c r="A16" s="25"/>
      <c r="B16" s="26"/>
      <c r="C16" s="27"/>
      <c r="D16" s="34" t="s">
        <v>28</v>
      </c>
      <c r="E16" s="29" t="s">
        <v>137</v>
      </c>
      <c r="F16" s="30">
        <v>90</v>
      </c>
      <c r="G16" s="31">
        <v>12.4</v>
      </c>
      <c r="H16" s="31">
        <v>12.3</v>
      </c>
      <c r="I16" s="31">
        <v>2.79</v>
      </c>
      <c r="J16" s="31">
        <v>196.2</v>
      </c>
      <c r="K16" s="32" t="s">
        <v>138</v>
      </c>
      <c r="L16" s="33"/>
    </row>
    <row r="17" spans="1:12" x14ac:dyDescent="0.25">
      <c r="A17" s="25"/>
      <c r="B17" s="26"/>
      <c r="C17" s="27"/>
      <c r="D17" s="34" t="s">
        <v>29</v>
      </c>
      <c r="E17" s="29" t="s">
        <v>100</v>
      </c>
      <c r="F17" s="30">
        <v>150</v>
      </c>
      <c r="G17" s="31">
        <v>3.1</v>
      </c>
      <c r="H17" s="31">
        <v>5.4</v>
      </c>
      <c r="I17" s="31">
        <v>20.3</v>
      </c>
      <c r="J17" s="31">
        <v>141</v>
      </c>
      <c r="K17" s="32" t="s">
        <v>101</v>
      </c>
      <c r="L17" s="33"/>
    </row>
    <row r="18" spans="1:12" x14ac:dyDescent="0.25">
      <c r="A18" s="25"/>
      <c r="B18" s="26"/>
      <c r="C18" s="27"/>
      <c r="D18" s="34" t="s">
        <v>30</v>
      </c>
      <c r="E18" s="29" t="s">
        <v>61</v>
      </c>
      <c r="F18" s="30">
        <v>200</v>
      </c>
      <c r="G18" s="31">
        <v>0.2</v>
      </c>
      <c r="H18" s="31">
        <v>0.2</v>
      </c>
      <c r="I18" s="31">
        <v>27.9</v>
      </c>
      <c r="J18" s="31">
        <v>118</v>
      </c>
      <c r="K18" s="32" t="s">
        <v>139</v>
      </c>
      <c r="L18" s="33"/>
    </row>
    <row r="19" spans="1:12" x14ac:dyDescent="0.25">
      <c r="A19" s="25"/>
      <c r="B19" s="26"/>
      <c r="C19" s="27"/>
      <c r="D19" s="34" t="s">
        <v>31</v>
      </c>
      <c r="E19" s="29" t="s">
        <v>52</v>
      </c>
      <c r="F19" s="30">
        <v>35</v>
      </c>
      <c r="G19" s="31">
        <v>2.8</v>
      </c>
      <c r="H19" s="31">
        <v>1.6</v>
      </c>
      <c r="I19" s="31">
        <v>18.2</v>
      </c>
      <c r="J19" s="31">
        <v>100.6</v>
      </c>
      <c r="K19" s="32" t="s">
        <v>136</v>
      </c>
      <c r="L19" s="33"/>
    </row>
    <row r="20" spans="1:12" x14ac:dyDescent="0.25">
      <c r="A20" s="25"/>
      <c r="B20" s="26"/>
      <c r="C20" s="27"/>
      <c r="D20" s="34" t="s">
        <v>32</v>
      </c>
      <c r="E20" s="29" t="s">
        <v>53</v>
      </c>
      <c r="F20" s="30">
        <v>40</v>
      </c>
      <c r="G20" s="31">
        <v>3.2</v>
      </c>
      <c r="H20" s="31">
        <v>1.4</v>
      </c>
      <c r="I20" s="31">
        <v>13.4</v>
      </c>
      <c r="J20" s="31">
        <v>72</v>
      </c>
      <c r="K20" s="32" t="s">
        <v>136</v>
      </c>
      <c r="L20" s="33"/>
    </row>
    <row r="21" spans="1:12" x14ac:dyDescent="0.25">
      <c r="A21" s="25"/>
      <c r="B21" s="26"/>
      <c r="C21" s="27"/>
      <c r="D21" s="28"/>
      <c r="E21" s="37"/>
      <c r="F21" s="35"/>
      <c r="G21" s="35"/>
      <c r="H21" s="35"/>
      <c r="I21" s="35"/>
      <c r="J21" s="35"/>
      <c r="K21" s="35"/>
      <c r="L21" s="33"/>
    </row>
    <row r="22" spans="1:12" x14ac:dyDescent="0.25">
      <c r="A22" s="25"/>
      <c r="B22" s="26"/>
      <c r="C22" s="27"/>
      <c r="D22" s="28"/>
      <c r="E22" s="37"/>
      <c r="F22" s="35"/>
      <c r="G22" s="35"/>
      <c r="H22" s="35"/>
      <c r="I22" s="35"/>
      <c r="J22" s="35"/>
      <c r="K22" s="35"/>
      <c r="L22" s="33"/>
    </row>
    <row r="23" spans="1:12" x14ac:dyDescent="0.25">
      <c r="A23" s="38"/>
      <c r="B23" s="39"/>
      <c r="C23" s="27"/>
      <c r="D23" s="89" t="s">
        <v>33</v>
      </c>
      <c r="E23" s="90"/>
      <c r="F23" s="91">
        <f>SUM(F14:F22)</f>
        <v>775</v>
      </c>
      <c r="G23" s="91">
        <f t="shared" ref="G23:J23" si="2">SUM(G14:G22)</f>
        <v>26.46</v>
      </c>
      <c r="H23" s="91">
        <f t="shared" si="2"/>
        <v>27.599999999999998</v>
      </c>
      <c r="I23" s="91">
        <f t="shared" si="2"/>
        <v>101.63000000000001</v>
      </c>
      <c r="J23" s="91">
        <f t="shared" si="2"/>
        <v>788.6</v>
      </c>
      <c r="K23" s="93"/>
      <c r="L23" s="92">
        <f t="shared" ref="L23" si="3">SUM(L14:L22)</f>
        <v>156.5</v>
      </c>
    </row>
    <row r="24" spans="1:12" ht="13.8" thickBot="1" x14ac:dyDescent="0.3">
      <c r="A24" s="46">
        <f>A6</f>
        <v>1</v>
      </c>
      <c r="B24" s="47">
        <f>B6</f>
        <v>1</v>
      </c>
      <c r="C24" s="109" t="s">
        <v>4</v>
      </c>
      <c r="D24" s="106"/>
      <c r="E24" s="48"/>
      <c r="F24" s="49">
        <f>F13+F23</f>
        <v>1310</v>
      </c>
      <c r="G24" s="49">
        <f t="shared" ref="G24:J24" si="4">G13+G23</f>
        <v>45.51</v>
      </c>
      <c r="H24" s="49">
        <f t="shared" si="4"/>
        <v>47.08</v>
      </c>
      <c r="I24" s="49">
        <f t="shared" si="4"/>
        <v>174.7</v>
      </c>
      <c r="J24" s="49">
        <f t="shared" si="4"/>
        <v>1369.6</v>
      </c>
      <c r="K24" s="50"/>
      <c r="L24" s="51">
        <f t="shared" ref="L24" si="5">L13+L23</f>
        <v>260.89999999999998</v>
      </c>
    </row>
    <row r="25" spans="1:12" x14ac:dyDescent="0.25">
      <c r="A25" s="26">
        <v>1</v>
      </c>
      <c r="B25" s="52">
        <v>2</v>
      </c>
      <c r="C25" s="19" t="s">
        <v>20</v>
      </c>
      <c r="D25" s="19" t="s">
        <v>21</v>
      </c>
      <c r="E25" s="20" t="s">
        <v>140</v>
      </c>
      <c r="F25" s="21">
        <v>150</v>
      </c>
      <c r="G25" s="22">
        <v>15</v>
      </c>
      <c r="H25" s="22">
        <v>12.4</v>
      </c>
      <c r="I25" s="22">
        <v>44.7</v>
      </c>
      <c r="J25" s="22">
        <v>370.9</v>
      </c>
      <c r="K25" s="32" t="s">
        <v>136</v>
      </c>
      <c r="L25" s="24">
        <v>104.4</v>
      </c>
    </row>
    <row r="26" spans="1:12" x14ac:dyDescent="0.25">
      <c r="A26" s="26"/>
      <c r="B26" s="52"/>
      <c r="C26" s="34"/>
      <c r="D26" s="28" t="s">
        <v>43</v>
      </c>
      <c r="E26" s="29" t="s">
        <v>54</v>
      </c>
      <c r="F26" s="30">
        <v>60</v>
      </c>
      <c r="G26" s="31">
        <v>3.63</v>
      </c>
      <c r="H26" s="31">
        <v>6.78</v>
      </c>
      <c r="I26" s="31">
        <v>13.36</v>
      </c>
      <c r="J26" s="31">
        <v>105.07</v>
      </c>
      <c r="K26" s="32" t="s">
        <v>136</v>
      </c>
      <c r="L26" s="33"/>
    </row>
    <row r="27" spans="1:12" x14ac:dyDescent="0.25">
      <c r="A27" s="26"/>
      <c r="B27" s="52"/>
      <c r="C27" s="34"/>
      <c r="D27" s="34" t="s">
        <v>22</v>
      </c>
      <c r="E27" s="29" t="s">
        <v>141</v>
      </c>
      <c r="F27" s="30">
        <v>200</v>
      </c>
      <c r="G27" s="31">
        <v>0.2</v>
      </c>
      <c r="H27" s="31">
        <v>0.1</v>
      </c>
      <c r="I27" s="31">
        <v>15</v>
      </c>
      <c r="J27" s="31">
        <v>60</v>
      </c>
      <c r="K27" s="32" t="s">
        <v>55</v>
      </c>
      <c r="L27" s="33"/>
    </row>
    <row r="28" spans="1:12" x14ac:dyDescent="0.25">
      <c r="A28" s="26"/>
      <c r="B28" s="52"/>
      <c r="C28" s="34"/>
      <c r="D28" s="34" t="s">
        <v>24</v>
      </c>
      <c r="E28" s="29" t="s">
        <v>56</v>
      </c>
      <c r="F28" s="30">
        <v>100</v>
      </c>
      <c r="G28" s="31">
        <v>0.44</v>
      </c>
      <c r="H28" s="31">
        <v>0.44</v>
      </c>
      <c r="I28" s="31">
        <v>10.78</v>
      </c>
      <c r="J28" s="31">
        <v>51.7</v>
      </c>
      <c r="K28" s="32" t="s">
        <v>136</v>
      </c>
      <c r="L28" s="33"/>
    </row>
    <row r="29" spans="1:12" x14ac:dyDescent="0.25">
      <c r="A29" s="26"/>
      <c r="B29" s="52"/>
      <c r="C29" s="34"/>
      <c r="D29" s="28"/>
      <c r="E29" s="37"/>
      <c r="F29" s="35"/>
      <c r="G29" s="35"/>
      <c r="H29" s="35"/>
      <c r="I29" s="35"/>
      <c r="J29" s="35"/>
      <c r="K29" s="35"/>
      <c r="L29" s="33"/>
    </row>
    <row r="30" spans="1:12" x14ac:dyDescent="0.25">
      <c r="A30" s="26"/>
      <c r="B30" s="52"/>
      <c r="C30" s="34"/>
      <c r="D30" s="28"/>
      <c r="E30" s="37"/>
      <c r="F30" s="35"/>
      <c r="G30" s="35"/>
      <c r="H30" s="35"/>
      <c r="I30" s="35"/>
      <c r="J30" s="35"/>
      <c r="K30" s="35"/>
      <c r="L30" s="33"/>
    </row>
    <row r="31" spans="1:12" x14ac:dyDescent="0.25">
      <c r="A31" s="39"/>
      <c r="B31" s="53"/>
      <c r="C31" s="34"/>
      <c r="D31" s="89" t="s">
        <v>33</v>
      </c>
      <c r="E31" s="90"/>
      <c r="F31" s="91">
        <f>SUM(F25:F30)</f>
        <v>510</v>
      </c>
      <c r="G31" s="91">
        <f>SUM(G25:G30)</f>
        <v>19.27</v>
      </c>
      <c r="H31" s="91">
        <f>SUM(H25:H30)</f>
        <v>19.720000000000002</v>
      </c>
      <c r="I31" s="91">
        <f>SUM(I25:I30)</f>
        <v>83.84</v>
      </c>
      <c r="J31" s="91">
        <f>SUM(J25:J30)</f>
        <v>587.67000000000007</v>
      </c>
      <c r="K31" s="45"/>
      <c r="L31" s="92">
        <v>104.4</v>
      </c>
    </row>
    <row r="32" spans="1:12" x14ac:dyDescent="0.25">
      <c r="A32" s="43">
        <f>A25</f>
        <v>1</v>
      </c>
      <c r="B32" s="43">
        <f>B25</f>
        <v>2</v>
      </c>
      <c r="C32" s="34" t="s">
        <v>25</v>
      </c>
      <c r="D32" s="34" t="s">
        <v>26</v>
      </c>
      <c r="E32" s="29" t="s">
        <v>142</v>
      </c>
      <c r="F32" s="30">
        <v>60</v>
      </c>
      <c r="G32" s="31">
        <v>2.16</v>
      </c>
      <c r="H32" s="31">
        <v>5.0599999999999996</v>
      </c>
      <c r="I32" s="31">
        <v>4.68</v>
      </c>
      <c r="J32" s="31">
        <v>82.2</v>
      </c>
      <c r="K32" s="32" t="s">
        <v>144</v>
      </c>
      <c r="L32" s="92"/>
    </row>
    <row r="33" spans="1:12" x14ac:dyDescent="0.25">
      <c r="A33" s="26"/>
      <c r="B33" s="52"/>
      <c r="C33" s="34"/>
      <c r="D33" s="34" t="s">
        <v>27</v>
      </c>
      <c r="E33" s="29" t="s">
        <v>145</v>
      </c>
      <c r="F33" s="30">
        <v>215</v>
      </c>
      <c r="G33" s="31">
        <v>5.29</v>
      </c>
      <c r="H33" s="31">
        <v>7.04</v>
      </c>
      <c r="I33" s="31">
        <v>10.7</v>
      </c>
      <c r="J33" s="31">
        <v>114.8</v>
      </c>
      <c r="K33" s="32" t="s">
        <v>136</v>
      </c>
      <c r="L33" s="44"/>
    </row>
    <row r="34" spans="1:12" x14ac:dyDescent="0.25">
      <c r="A34" s="26"/>
      <c r="B34" s="52"/>
      <c r="C34" s="34"/>
      <c r="D34" s="34" t="s">
        <v>28</v>
      </c>
      <c r="E34" s="29" t="s">
        <v>58</v>
      </c>
      <c r="F34" s="30">
        <v>90</v>
      </c>
      <c r="G34" s="31">
        <v>11.7</v>
      </c>
      <c r="H34" s="31">
        <v>10.34</v>
      </c>
      <c r="I34" s="31">
        <v>13.5</v>
      </c>
      <c r="J34" s="31">
        <v>203.4</v>
      </c>
      <c r="K34" s="32" t="s">
        <v>59</v>
      </c>
      <c r="L34" s="44"/>
    </row>
    <row r="35" spans="1:12" x14ac:dyDescent="0.25">
      <c r="A35" s="26"/>
      <c r="B35" s="52"/>
      <c r="C35" s="34"/>
      <c r="D35" s="34" t="s">
        <v>29</v>
      </c>
      <c r="E35" s="29" t="s">
        <v>60</v>
      </c>
      <c r="F35" s="30">
        <v>150</v>
      </c>
      <c r="G35" s="31">
        <v>2.9</v>
      </c>
      <c r="H35" s="31">
        <v>2.9</v>
      </c>
      <c r="I35" s="31">
        <v>28.9</v>
      </c>
      <c r="J35" s="31">
        <v>153</v>
      </c>
      <c r="K35" s="32" t="s">
        <v>136</v>
      </c>
      <c r="L35" s="44"/>
    </row>
    <row r="36" spans="1:12" x14ac:dyDescent="0.25">
      <c r="A36" s="26"/>
      <c r="B36" s="52"/>
      <c r="C36" s="34"/>
      <c r="D36" s="34" t="s">
        <v>30</v>
      </c>
      <c r="E36" s="29" t="s">
        <v>146</v>
      </c>
      <c r="F36" s="30">
        <v>200</v>
      </c>
      <c r="G36" s="31">
        <v>1.4</v>
      </c>
      <c r="H36" s="31">
        <v>0.4</v>
      </c>
      <c r="I36" s="31">
        <v>32.799999999999997</v>
      </c>
      <c r="J36" s="31">
        <v>140</v>
      </c>
      <c r="K36" s="32" t="s">
        <v>136</v>
      </c>
      <c r="L36" s="44"/>
    </row>
    <row r="37" spans="1:12" x14ac:dyDescent="0.25">
      <c r="A37" s="26"/>
      <c r="B37" s="52"/>
      <c r="C37" s="34"/>
      <c r="D37" s="34" t="s">
        <v>31</v>
      </c>
      <c r="E37" s="29" t="s">
        <v>62</v>
      </c>
      <c r="F37" s="30">
        <v>15</v>
      </c>
      <c r="G37" s="31">
        <v>1.2</v>
      </c>
      <c r="H37" s="31">
        <v>0.69</v>
      </c>
      <c r="I37" s="31">
        <v>7.8</v>
      </c>
      <c r="J37" s="31">
        <v>43.1</v>
      </c>
      <c r="K37" s="32" t="s">
        <v>136</v>
      </c>
      <c r="L37" s="44"/>
    </row>
    <row r="38" spans="1:12" x14ac:dyDescent="0.25">
      <c r="A38" s="26"/>
      <c r="B38" s="52"/>
      <c r="C38" s="34"/>
      <c r="D38" s="34" t="s">
        <v>32</v>
      </c>
      <c r="E38" s="29" t="s">
        <v>53</v>
      </c>
      <c r="F38" s="30">
        <v>20</v>
      </c>
      <c r="G38" s="31">
        <v>1.6</v>
      </c>
      <c r="H38" s="31">
        <v>0.85</v>
      </c>
      <c r="I38" s="31">
        <v>6.7</v>
      </c>
      <c r="J38" s="31">
        <v>36</v>
      </c>
      <c r="K38" s="32" t="s">
        <v>136</v>
      </c>
      <c r="L38" s="44"/>
    </row>
    <row r="39" spans="1:12" x14ac:dyDescent="0.25">
      <c r="A39" s="26"/>
      <c r="B39" s="52"/>
      <c r="C39" s="34"/>
      <c r="D39" s="28"/>
      <c r="E39" s="37"/>
      <c r="F39" s="35"/>
      <c r="G39" s="35"/>
      <c r="H39" s="35"/>
      <c r="I39" s="35"/>
      <c r="J39" s="35"/>
      <c r="K39" s="35"/>
      <c r="L39" s="44"/>
    </row>
    <row r="40" spans="1:12" x14ac:dyDescent="0.25">
      <c r="A40" s="39"/>
      <c r="B40" s="53"/>
      <c r="C40" s="34"/>
      <c r="D40" s="89" t="s">
        <v>33</v>
      </c>
      <c r="E40" s="90"/>
      <c r="F40" s="91">
        <f>SUM(F32:F39)</f>
        <v>750</v>
      </c>
      <c r="G40" s="91">
        <f>SUM(G32:G39)</f>
        <v>26.249999999999996</v>
      </c>
      <c r="H40" s="91">
        <f>SUM(H32:H39)</f>
        <v>27.279999999999998</v>
      </c>
      <c r="I40" s="91">
        <f>SUM(I32:I39)</f>
        <v>105.08</v>
      </c>
      <c r="J40" s="91">
        <f>SUM(J32:J39)</f>
        <v>772.5</v>
      </c>
      <c r="K40" s="45"/>
      <c r="L40" s="92">
        <v>156.5</v>
      </c>
    </row>
    <row r="41" spans="1:12" ht="15.75" customHeight="1" thickBot="1" x14ac:dyDescent="0.3">
      <c r="A41" s="54">
        <f>A25</f>
        <v>1</v>
      </c>
      <c r="B41" s="54">
        <f>B25</f>
        <v>2</v>
      </c>
      <c r="C41" s="105" t="s">
        <v>4</v>
      </c>
      <c r="D41" s="106"/>
      <c r="E41" s="48"/>
      <c r="F41" s="49">
        <f>F31+F40</f>
        <v>1260</v>
      </c>
      <c r="G41" s="49">
        <f>G31+G40</f>
        <v>45.519999999999996</v>
      </c>
      <c r="H41" s="49">
        <f>H31+H40</f>
        <v>47</v>
      </c>
      <c r="I41" s="49">
        <f>I31+I40</f>
        <v>188.92000000000002</v>
      </c>
      <c r="J41" s="49">
        <f>J31+J40</f>
        <v>1360.17</v>
      </c>
      <c r="K41" s="50"/>
      <c r="L41" s="51">
        <f>L31+L40</f>
        <v>260.89999999999998</v>
      </c>
    </row>
    <row r="42" spans="1:12" x14ac:dyDescent="0.25">
      <c r="A42" s="16">
        <v>1</v>
      </c>
      <c r="B42" s="55">
        <v>3</v>
      </c>
      <c r="C42" s="19" t="s">
        <v>20</v>
      </c>
      <c r="D42" s="19" t="s">
        <v>21</v>
      </c>
      <c r="E42" s="20" t="s">
        <v>148</v>
      </c>
      <c r="F42" s="21">
        <v>90</v>
      </c>
      <c r="G42" s="22">
        <v>10.8</v>
      </c>
      <c r="H42" s="22">
        <v>7.7</v>
      </c>
      <c r="I42" s="22">
        <v>11.1</v>
      </c>
      <c r="J42" s="22">
        <v>156.5</v>
      </c>
      <c r="K42" s="32" t="s">
        <v>136</v>
      </c>
      <c r="L42" s="56">
        <v>104.4</v>
      </c>
    </row>
    <row r="43" spans="1:12" x14ac:dyDescent="0.25">
      <c r="A43" s="25"/>
      <c r="B43" s="52"/>
      <c r="C43" s="34"/>
      <c r="D43" s="57" t="s">
        <v>26</v>
      </c>
      <c r="E43" s="29" t="s">
        <v>147</v>
      </c>
      <c r="F43" s="30">
        <v>60</v>
      </c>
      <c r="G43" s="31">
        <v>0.54</v>
      </c>
      <c r="H43" s="31">
        <v>5.0599999999999996</v>
      </c>
      <c r="I43" s="31">
        <v>1.4</v>
      </c>
      <c r="J43" s="31">
        <v>63.6</v>
      </c>
      <c r="K43" s="32" t="s">
        <v>107</v>
      </c>
      <c r="L43" s="58"/>
    </row>
    <row r="44" spans="1:12" x14ac:dyDescent="0.25">
      <c r="A44" s="25"/>
      <c r="B44" s="52"/>
      <c r="C44" s="34"/>
      <c r="D44" s="34" t="s">
        <v>22</v>
      </c>
      <c r="E44" s="29" t="s">
        <v>66</v>
      </c>
      <c r="F44" s="30">
        <v>205</v>
      </c>
      <c r="G44" s="31">
        <v>0.3</v>
      </c>
      <c r="H44" s="31">
        <v>0.1</v>
      </c>
      <c r="I44" s="31">
        <v>15.2</v>
      </c>
      <c r="J44" s="31">
        <v>62</v>
      </c>
      <c r="K44" s="32" t="s">
        <v>67</v>
      </c>
      <c r="L44" s="58"/>
    </row>
    <row r="45" spans="1:12" x14ac:dyDescent="0.25">
      <c r="A45" s="25"/>
      <c r="B45" s="52"/>
      <c r="C45" s="34"/>
      <c r="D45" s="34" t="s">
        <v>23</v>
      </c>
      <c r="E45" s="29" t="s">
        <v>53</v>
      </c>
      <c r="F45" s="30">
        <v>25</v>
      </c>
      <c r="G45" s="31">
        <v>2</v>
      </c>
      <c r="H45" s="31">
        <v>1.06</v>
      </c>
      <c r="I45" s="31">
        <v>8.3699999999999992</v>
      </c>
      <c r="J45" s="31">
        <v>45</v>
      </c>
      <c r="K45" s="59" t="s">
        <v>48</v>
      </c>
      <c r="L45" s="58"/>
    </row>
    <row r="46" spans="1:12" x14ac:dyDescent="0.25">
      <c r="A46" s="25"/>
      <c r="B46" s="52"/>
      <c r="C46" s="34"/>
      <c r="D46" s="28" t="s">
        <v>29</v>
      </c>
      <c r="E46" s="29" t="s">
        <v>64</v>
      </c>
      <c r="F46" s="30">
        <v>150</v>
      </c>
      <c r="G46" s="31">
        <v>5.5</v>
      </c>
      <c r="H46" s="31">
        <v>4.8</v>
      </c>
      <c r="I46" s="31">
        <v>31.3</v>
      </c>
      <c r="J46" s="31">
        <v>191</v>
      </c>
      <c r="K46" s="32" t="s">
        <v>65</v>
      </c>
      <c r="L46" s="58"/>
    </row>
    <row r="47" spans="1:12" x14ac:dyDescent="0.25">
      <c r="A47" s="25"/>
      <c r="B47" s="52"/>
      <c r="C47" s="34"/>
      <c r="D47" s="28"/>
      <c r="E47" s="37"/>
      <c r="F47" s="35"/>
      <c r="G47" s="35"/>
      <c r="H47" s="35"/>
      <c r="I47" s="35"/>
      <c r="J47" s="35"/>
      <c r="K47" s="35"/>
      <c r="L47" s="58"/>
    </row>
    <row r="48" spans="1:12" x14ac:dyDescent="0.25">
      <c r="A48" s="38"/>
      <c r="B48" s="53"/>
      <c r="C48" s="34"/>
      <c r="D48" s="40" t="s">
        <v>33</v>
      </c>
      <c r="E48" s="41"/>
      <c r="F48" s="91">
        <f>SUM(F42:F47)</f>
        <v>530</v>
      </c>
      <c r="G48" s="91">
        <f>SUM(G42:G47)</f>
        <v>19.14</v>
      </c>
      <c r="H48" s="91">
        <f>SUM(H42:H47)</f>
        <v>18.72</v>
      </c>
      <c r="I48" s="91">
        <f>SUM(I42:I47)</f>
        <v>67.37</v>
      </c>
      <c r="J48" s="91">
        <f>SUM(J42:J47)</f>
        <v>518.1</v>
      </c>
      <c r="K48" s="93"/>
      <c r="L48" s="94">
        <f>SUM(L42:L47)</f>
        <v>104.4</v>
      </c>
    </row>
    <row r="49" spans="1:12" x14ac:dyDescent="0.25">
      <c r="A49" s="42">
        <f>A42</f>
        <v>1</v>
      </c>
      <c r="B49" s="43">
        <f>B42</f>
        <v>3</v>
      </c>
      <c r="C49" s="34" t="s">
        <v>25</v>
      </c>
      <c r="D49" s="34" t="s">
        <v>26</v>
      </c>
      <c r="E49" s="29" t="s">
        <v>68</v>
      </c>
      <c r="F49" s="30">
        <v>60</v>
      </c>
      <c r="G49" s="31">
        <v>0.84</v>
      </c>
      <c r="H49" s="31">
        <v>6.06</v>
      </c>
      <c r="I49" s="31">
        <v>3.96</v>
      </c>
      <c r="J49" s="31">
        <v>73.8</v>
      </c>
      <c r="K49" s="32" t="s">
        <v>69</v>
      </c>
      <c r="L49" s="92">
        <v>156.5</v>
      </c>
    </row>
    <row r="50" spans="1:12" x14ac:dyDescent="0.25">
      <c r="A50" s="25"/>
      <c r="B50" s="52"/>
      <c r="C50" s="34"/>
      <c r="D50" s="34" t="s">
        <v>27</v>
      </c>
      <c r="E50" s="29" t="s">
        <v>150</v>
      </c>
      <c r="F50" s="30">
        <v>205</v>
      </c>
      <c r="G50" s="31">
        <v>4.18</v>
      </c>
      <c r="H50" s="31">
        <v>2.8</v>
      </c>
      <c r="I50" s="31">
        <v>16</v>
      </c>
      <c r="J50" s="31">
        <v>106.8</v>
      </c>
      <c r="K50" s="32" t="s">
        <v>70</v>
      </c>
      <c r="L50" s="58"/>
    </row>
    <row r="51" spans="1:12" x14ac:dyDescent="0.25">
      <c r="A51" s="25"/>
      <c r="B51" s="52"/>
      <c r="C51" s="34"/>
      <c r="D51" s="34" t="s">
        <v>28</v>
      </c>
      <c r="E51" s="29" t="s">
        <v>71</v>
      </c>
      <c r="F51" s="30">
        <v>240</v>
      </c>
      <c r="G51" s="31">
        <v>18.579999999999998</v>
      </c>
      <c r="H51" s="31">
        <v>17.260000000000002</v>
      </c>
      <c r="I51" s="31">
        <v>46.92</v>
      </c>
      <c r="J51" s="31">
        <v>448</v>
      </c>
      <c r="K51" s="32" t="s">
        <v>72</v>
      </c>
      <c r="L51" s="58"/>
    </row>
    <row r="52" spans="1:12" x14ac:dyDescent="0.25">
      <c r="A52" s="25"/>
      <c r="B52" s="52"/>
      <c r="C52" s="34"/>
      <c r="D52" s="34" t="s">
        <v>30</v>
      </c>
      <c r="E52" s="29" t="s">
        <v>73</v>
      </c>
      <c r="F52" s="30">
        <v>200</v>
      </c>
      <c r="G52" s="31">
        <v>0.2</v>
      </c>
      <c r="H52" s="31">
        <v>0</v>
      </c>
      <c r="I52" s="31">
        <v>25.7</v>
      </c>
      <c r="J52" s="31">
        <v>105</v>
      </c>
      <c r="K52" s="32" t="s">
        <v>74</v>
      </c>
      <c r="L52" s="58"/>
    </row>
    <row r="53" spans="1:12" x14ac:dyDescent="0.25">
      <c r="A53" s="25"/>
      <c r="B53" s="52"/>
      <c r="C53" s="34"/>
      <c r="D53" s="34" t="s">
        <v>32</v>
      </c>
      <c r="E53" s="29" t="s">
        <v>53</v>
      </c>
      <c r="F53" s="30">
        <v>25</v>
      </c>
      <c r="G53" s="31">
        <v>2</v>
      </c>
      <c r="H53" s="31">
        <v>1.06</v>
      </c>
      <c r="I53" s="31">
        <v>8.3699999999999992</v>
      </c>
      <c r="J53" s="31">
        <v>45</v>
      </c>
      <c r="K53" s="32" t="s">
        <v>136</v>
      </c>
      <c r="L53" s="58"/>
    </row>
    <row r="54" spans="1:12" x14ac:dyDescent="0.25">
      <c r="A54" s="25"/>
      <c r="B54" s="52"/>
      <c r="C54" s="34"/>
      <c r="D54" s="57" t="s">
        <v>24</v>
      </c>
      <c r="E54" s="29" t="s">
        <v>149</v>
      </c>
      <c r="F54" s="30">
        <v>100</v>
      </c>
      <c r="G54" s="31">
        <v>0.4</v>
      </c>
      <c r="H54" s="31">
        <v>0.3</v>
      </c>
      <c r="I54" s="31">
        <v>10.3</v>
      </c>
      <c r="J54" s="31">
        <v>47</v>
      </c>
      <c r="K54" s="32" t="s">
        <v>136</v>
      </c>
      <c r="L54" s="58"/>
    </row>
    <row r="55" spans="1:12" x14ac:dyDescent="0.25">
      <c r="A55" s="25"/>
      <c r="B55" s="52"/>
      <c r="C55" s="34"/>
      <c r="D55" s="28"/>
      <c r="E55" s="37"/>
      <c r="F55" s="35"/>
      <c r="G55" s="35"/>
      <c r="H55" s="35"/>
      <c r="I55" s="35"/>
      <c r="J55" s="35"/>
      <c r="K55" s="35"/>
      <c r="L55" s="58"/>
    </row>
    <row r="56" spans="1:12" x14ac:dyDescent="0.25">
      <c r="A56" s="38"/>
      <c r="B56" s="53"/>
      <c r="C56" s="34"/>
      <c r="D56" s="89" t="s">
        <v>33</v>
      </c>
      <c r="E56" s="90"/>
      <c r="F56" s="91">
        <f>SUM(F49:F55)</f>
        <v>830</v>
      </c>
      <c r="G56" s="91">
        <f>SUM(G49:G55)</f>
        <v>26.199999999999996</v>
      </c>
      <c r="H56" s="91">
        <f>SUM(H49:H55)</f>
        <v>27.48</v>
      </c>
      <c r="I56" s="91">
        <f>SUM(I49:I55)</f>
        <v>111.25</v>
      </c>
      <c r="J56" s="91">
        <f>SUM(J49:J55)</f>
        <v>825.6</v>
      </c>
      <c r="K56" s="45"/>
      <c r="L56" s="60">
        <f>SUM(L49:L55)</f>
        <v>156.5</v>
      </c>
    </row>
    <row r="57" spans="1:12" ht="15.75" customHeight="1" thickBot="1" x14ac:dyDescent="0.3">
      <c r="A57" s="46">
        <f>A42</f>
        <v>1</v>
      </c>
      <c r="B57" s="47">
        <f>B42</f>
        <v>3</v>
      </c>
      <c r="C57" s="105" t="s">
        <v>4</v>
      </c>
      <c r="D57" s="106"/>
      <c r="E57" s="48"/>
      <c r="F57" s="49">
        <f>F48+F56</f>
        <v>1360</v>
      </c>
      <c r="G57" s="49">
        <f>G48+G56</f>
        <v>45.339999999999996</v>
      </c>
      <c r="H57" s="49">
        <f>H48+H56</f>
        <v>46.2</v>
      </c>
      <c r="I57" s="49">
        <f>I48+I56</f>
        <v>178.62</v>
      </c>
      <c r="J57" s="49">
        <f>J48+J56</f>
        <v>1343.7</v>
      </c>
      <c r="K57" s="50"/>
      <c r="L57" s="61">
        <f>L48+L56</f>
        <v>260.89999999999998</v>
      </c>
    </row>
    <row r="58" spans="1:12" x14ac:dyDescent="0.25">
      <c r="A58" s="16">
        <v>1</v>
      </c>
      <c r="B58" s="17">
        <v>4</v>
      </c>
      <c r="C58" s="19" t="s">
        <v>20</v>
      </c>
      <c r="D58" s="34" t="s">
        <v>26</v>
      </c>
      <c r="E58" s="62" t="s">
        <v>75</v>
      </c>
      <c r="F58" s="21">
        <v>60</v>
      </c>
      <c r="G58" s="22">
        <v>5.3</v>
      </c>
      <c r="H58" s="22">
        <v>9.3000000000000007</v>
      </c>
      <c r="I58" s="22">
        <v>1</v>
      </c>
      <c r="J58" s="22">
        <v>110</v>
      </c>
      <c r="K58" s="32" t="s">
        <v>136</v>
      </c>
      <c r="L58" s="94">
        <v>104.4</v>
      </c>
    </row>
    <row r="59" spans="1:12" x14ac:dyDescent="0.25">
      <c r="A59" s="25"/>
      <c r="B59" s="26"/>
      <c r="C59" s="34"/>
      <c r="D59" s="66" t="s">
        <v>21</v>
      </c>
      <c r="E59" s="29" t="s">
        <v>151</v>
      </c>
      <c r="F59" s="30">
        <v>155</v>
      </c>
      <c r="G59" s="31">
        <v>5.6</v>
      </c>
      <c r="H59" s="31">
        <v>6.35</v>
      </c>
      <c r="I59" s="31">
        <v>23.55</v>
      </c>
      <c r="J59" s="31">
        <v>179</v>
      </c>
      <c r="K59" s="32" t="s">
        <v>40</v>
      </c>
      <c r="L59" s="58"/>
    </row>
    <row r="60" spans="1:12" x14ac:dyDescent="0.25">
      <c r="A60" s="25"/>
      <c r="B60" s="26"/>
      <c r="C60" s="34"/>
      <c r="D60" s="34" t="s">
        <v>22</v>
      </c>
      <c r="E60" s="29" t="s">
        <v>87</v>
      </c>
      <c r="F60" s="30">
        <v>180</v>
      </c>
      <c r="G60" s="31">
        <v>1.4</v>
      </c>
      <c r="H60" s="31">
        <v>1.2</v>
      </c>
      <c r="I60" s="31">
        <v>24.9</v>
      </c>
      <c r="J60" s="31">
        <v>94.5</v>
      </c>
      <c r="K60" s="32" t="s">
        <v>88</v>
      </c>
      <c r="L60" s="58"/>
    </row>
    <row r="61" spans="1:12" x14ac:dyDescent="0.25">
      <c r="A61" s="25"/>
      <c r="B61" s="26"/>
      <c r="C61" s="34"/>
      <c r="D61" s="34" t="s">
        <v>23</v>
      </c>
      <c r="E61" s="57" t="s">
        <v>62</v>
      </c>
      <c r="F61" s="30">
        <v>50</v>
      </c>
      <c r="G61" s="63">
        <v>4</v>
      </c>
      <c r="H61" s="63">
        <v>2.3199999999999998</v>
      </c>
      <c r="I61" s="63">
        <v>23.4</v>
      </c>
      <c r="J61" s="63">
        <v>143.78</v>
      </c>
      <c r="K61" s="32" t="s">
        <v>136</v>
      </c>
      <c r="L61" s="58"/>
    </row>
    <row r="62" spans="1:12" x14ac:dyDescent="0.25">
      <c r="A62" s="25"/>
      <c r="B62" s="26"/>
      <c r="C62" s="34"/>
      <c r="D62" s="34" t="s">
        <v>24</v>
      </c>
      <c r="E62" s="57" t="s">
        <v>56</v>
      </c>
      <c r="F62" s="30">
        <v>100</v>
      </c>
      <c r="G62" s="63">
        <v>0.44</v>
      </c>
      <c r="H62" s="63">
        <v>0.44</v>
      </c>
      <c r="I62" s="63">
        <v>10.78</v>
      </c>
      <c r="J62" s="63">
        <v>51.7</v>
      </c>
      <c r="K62" s="32" t="s">
        <v>136</v>
      </c>
      <c r="L62" s="58"/>
    </row>
    <row r="63" spans="1:12" x14ac:dyDescent="0.25">
      <c r="A63" s="25"/>
      <c r="B63" s="26"/>
      <c r="C63" s="34"/>
      <c r="D63" s="28"/>
      <c r="E63" s="37"/>
      <c r="F63" s="35"/>
      <c r="G63" s="35"/>
      <c r="H63" s="35"/>
      <c r="I63" s="35"/>
      <c r="J63" s="35"/>
      <c r="K63" s="35"/>
      <c r="L63" s="58"/>
    </row>
    <row r="64" spans="1:12" x14ac:dyDescent="0.25">
      <c r="A64" s="25"/>
      <c r="B64" s="26"/>
      <c r="C64" s="34"/>
      <c r="D64" s="28"/>
      <c r="E64" s="37"/>
      <c r="F64" s="35"/>
      <c r="G64" s="35"/>
      <c r="H64" s="35"/>
      <c r="I64" s="35"/>
      <c r="J64" s="35"/>
      <c r="K64" s="35"/>
      <c r="L64" s="58"/>
    </row>
    <row r="65" spans="1:12" x14ac:dyDescent="0.25">
      <c r="A65" s="38"/>
      <c r="B65" s="39"/>
      <c r="C65" s="34"/>
      <c r="D65" s="89" t="s">
        <v>33</v>
      </c>
      <c r="E65" s="90"/>
      <c r="F65" s="91">
        <f>SUM(F58:F64)</f>
        <v>545</v>
      </c>
      <c r="G65" s="91">
        <f t="shared" ref="G65" si="6">SUM(G58:G64)</f>
        <v>16.739999999999998</v>
      </c>
      <c r="H65" s="91">
        <f t="shared" ref="H65" si="7">SUM(H58:H64)</f>
        <v>19.610000000000003</v>
      </c>
      <c r="I65" s="91">
        <f t="shared" ref="I65" si="8">SUM(I58:I64)</f>
        <v>83.63</v>
      </c>
      <c r="J65" s="91">
        <f t="shared" ref="J65:L65" si="9">SUM(J58:J64)</f>
        <v>578.98</v>
      </c>
      <c r="K65" s="93"/>
      <c r="L65" s="94">
        <f t="shared" si="9"/>
        <v>104.4</v>
      </c>
    </row>
    <row r="66" spans="1:12" x14ac:dyDescent="0.25">
      <c r="A66" s="42">
        <f>A58</f>
        <v>1</v>
      </c>
      <c r="B66" s="43">
        <f>B58</f>
        <v>4</v>
      </c>
      <c r="C66" s="34" t="s">
        <v>25</v>
      </c>
      <c r="D66" s="34" t="s">
        <v>26</v>
      </c>
      <c r="E66" s="29" t="s">
        <v>152</v>
      </c>
      <c r="F66" s="30">
        <v>60</v>
      </c>
      <c r="G66" s="31">
        <v>2.52</v>
      </c>
      <c r="H66" s="31">
        <v>4.8600000000000003</v>
      </c>
      <c r="I66" s="31">
        <v>6.06</v>
      </c>
      <c r="J66" s="31">
        <v>78</v>
      </c>
      <c r="K66" s="32" t="s">
        <v>76</v>
      </c>
      <c r="L66" s="60">
        <v>156.5</v>
      </c>
    </row>
    <row r="67" spans="1:12" x14ac:dyDescent="0.25">
      <c r="A67" s="25"/>
      <c r="B67" s="26"/>
      <c r="C67" s="34"/>
      <c r="D67" s="34" t="s">
        <v>27</v>
      </c>
      <c r="E67" s="29" t="s">
        <v>77</v>
      </c>
      <c r="F67" s="30">
        <v>200</v>
      </c>
      <c r="G67" s="31">
        <v>2.64</v>
      </c>
      <c r="H67" s="31">
        <v>4.0199999999999996</v>
      </c>
      <c r="I67" s="31">
        <v>9.92</v>
      </c>
      <c r="J67" s="31">
        <v>85.6</v>
      </c>
      <c r="K67" s="32" t="s">
        <v>78</v>
      </c>
      <c r="L67" s="58"/>
    </row>
    <row r="68" spans="1:12" x14ac:dyDescent="0.25">
      <c r="A68" s="25"/>
      <c r="B68" s="26"/>
      <c r="C68" s="34"/>
      <c r="D68" s="34" t="s">
        <v>28</v>
      </c>
      <c r="E68" s="29" t="s">
        <v>79</v>
      </c>
      <c r="F68" s="30">
        <v>100</v>
      </c>
      <c r="G68" s="31">
        <v>4.18</v>
      </c>
      <c r="H68" s="31">
        <v>6.07</v>
      </c>
      <c r="I68" s="31">
        <v>3.46</v>
      </c>
      <c r="J68" s="31">
        <v>109.77</v>
      </c>
      <c r="K68" s="32" t="s">
        <v>80</v>
      </c>
      <c r="L68" s="58"/>
    </row>
    <row r="69" spans="1:12" x14ac:dyDescent="0.25">
      <c r="A69" s="25"/>
      <c r="B69" s="26"/>
      <c r="C69" s="34"/>
      <c r="D69" s="34" t="s">
        <v>29</v>
      </c>
      <c r="E69" s="29" t="s">
        <v>100</v>
      </c>
      <c r="F69" s="30">
        <v>150</v>
      </c>
      <c r="G69" s="31">
        <v>3.1</v>
      </c>
      <c r="H69" s="31">
        <v>5.4</v>
      </c>
      <c r="I69" s="31">
        <v>20.3</v>
      </c>
      <c r="J69" s="31">
        <v>141</v>
      </c>
      <c r="K69" s="32" t="s">
        <v>101</v>
      </c>
      <c r="L69" s="58"/>
    </row>
    <row r="70" spans="1:12" x14ac:dyDescent="0.25">
      <c r="A70" s="25"/>
      <c r="B70" s="26"/>
      <c r="C70" s="34"/>
      <c r="D70" s="34" t="s">
        <v>30</v>
      </c>
      <c r="E70" s="29" t="s">
        <v>115</v>
      </c>
      <c r="F70" s="30">
        <v>200</v>
      </c>
      <c r="G70" s="31">
        <v>1</v>
      </c>
      <c r="H70" s="31">
        <v>0.2</v>
      </c>
      <c r="I70" s="31">
        <v>19.8</v>
      </c>
      <c r="J70" s="31">
        <v>86</v>
      </c>
      <c r="K70" s="32" t="s">
        <v>51</v>
      </c>
      <c r="L70" s="58"/>
    </row>
    <row r="71" spans="1:12" x14ac:dyDescent="0.25">
      <c r="A71" s="25"/>
      <c r="B71" s="26"/>
      <c r="C71" s="34"/>
      <c r="D71" s="34" t="s">
        <v>32</v>
      </c>
      <c r="E71" s="29" t="s">
        <v>53</v>
      </c>
      <c r="F71" s="30">
        <v>40</v>
      </c>
      <c r="G71" s="31">
        <v>3.2</v>
      </c>
      <c r="H71" s="31">
        <v>1.4</v>
      </c>
      <c r="I71" s="31">
        <v>13.4</v>
      </c>
      <c r="J71" s="31">
        <v>72</v>
      </c>
      <c r="K71" s="32" t="s">
        <v>136</v>
      </c>
      <c r="L71" s="58"/>
    </row>
    <row r="72" spans="1:12" x14ac:dyDescent="0.25">
      <c r="A72" s="25"/>
      <c r="B72" s="26"/>
      <c r="C72" s="34"/>
      <c r="D72" s="28" t="s">
        <v>133</v>
      </c>
      <c r="E72" s="29" t="s">
        <v>83</v>
      </c>
      <c r="F72" s="30">
        <v>50</v>
      </c>
      <c r="G72" s="31">
        <v>5.9</v>
      </c>
      <c r="H72" s="31">
        <v>2.8</v>
      </c>
      <c r="I72" s="31">
        <v>23.4</v>
      </c>
      <c r="J72" s="31">
        <v>144</v>
      </c>
      <c r="K72" s="32" t="s">
        <v>84</v>
      </c>
      <c r="L72" s="58"/>
    </row>
    <row r="73" spans="1:12" ht="23.4" x14ac:dyDescent="0.25">
      <c r="A73" s="25"/>
      <c r="B73" s="26"/>
      <c r="C73" s="34"/>
      <c r="D73" s="28" t="s">
        <v>133</v>
      </c>
      <c r="E73" s="29" t="s">
        <v>85</v>
      </c>
      <c r="F73" s="30">
        <v>100</v>
      </c>
      <c r="G73" s="31">
        <v>5</v>
      </c>
      <c r="H73" s="31">
        <v>2.5</v>
      </c>
      <c r="I73" s="31">
        <v>8.5</v>
      </c>
      <c r="J73" s="31">
        <v>87</v>
      </c>
      <c r="K73" s="32" t="s">
        <v>136</v>
      </c>
      <c r="L73" s="58"/>
    </row>
    <row r="74" spans="1:12" x14ac:dyDescent="0.25">
      <c r="A74" s="25"/>
      <c r="B74" s="26"/>
      <c r="C74" s="34"/>
      <c r="D74" s="28"/>
      <c r="E74" s="29"/>
      <c r="F74" s="30"/>
      <c r="G74" s="31"/>
      <c r="H74" s="31"/>
      <c r="I74" s="31"/>
      <c r="J74" s="31"/>
      <c r="K74" s="32"/>
      <c r="L74" s="58"/>
    </row>
    <row r="75" spans="1:12" s="98" customFormat="1" x14ac:dyDescent="0.25">
      <c r="A75" s="95"/>
      <c r="B75" s="96"/>
      <c r="C75" s="97"/>
      <c r="D75" s="89" t="s">
        <v>33</v>
      </c>
      <c r="E75" s="90"/>
      <c r="F75" s="91">
        <f>SUM(F66:F73)</f>
        <v>900</v>
      </c>
      <c r="G75" s="91">
        <f>SUM(G66:G73)</f>
        <v>27.54</v>
      </c>
      <c r="H75" s="91">
        <f>SUM(H66:H73)</f>
        <v>27.25</v>
      </c>
      <c r="I75" s="91">
        <f>SUM(I66:I73)</f>
        <v>104.84</v>
      </c>
      <c r="J75" s="91">
        <f>SUM(J66:J73)</f>
        <v>803.37</v>
      </c>
      <c r="K75" s="93"/>
      <c r="L75" s="94">
        <f>SUM(L66:L73)</f>
        <v>156.5</v>
      </c>
    </row>
    <row r="76" spans="1:12" ht="15.75" customHeight="1" thickBot="1" x14ac:dyDescent="0.3">
      <c r="A76" s="46">
        <f>A58</f>
        <v>1</v>
      </c>
      <c r="B76" s="47">
        <f>B58</f>
        <v>4</v>
      </c>
      <c r="C76" s="105" t="s">
        <v>4</v>
      </c>
      <c r="D76" s="106"/>
      <c r="E76" s="48"/>
      <c r="F76" s="49">
        <f>F65+F75</f>
        <v>1445</v>
      </c>
      <c r="G76" s="49">
        <f>G65+G75</f>
        <v>44.28</v>
      </c>
      <c r="H76" s="49">
        <f>H65+H75</f>
        <v>46.86</v>
      </c>
      <c r="I76" s="49">
        <f>I65+I75</f>
        <v>188.47</v>
      </c>
      <c r="J76" s="49">
        <f>J65+J75</f>
        <v>1382.35</v>
      </c>
      <c r="K76" s="50"/>
      <c r="L76" s="61">
        <f>L65+L75</f>
        <v>260.89999999999998</v>
      </c>
    </row>
    <row r="77" spans="1:12" x14ac:dyDescent="0.25">
      <c r="A77" s="16">
        <v>1</v>
      </c>
      <c r="B77" s="55">
        <v>5</v>
      </c>
      <c r="C77" s="64" t="s">
        <v>20</v>
      </c>
      <c r="D77" s="19" t="s">
        <v>21</v>
      </c>
      <c r="E77" s="29" t="s">
        <v>93</v>
      </c>
      <c r="F77" s="30">
        <v>175</v>
      </c>
      <c r="G77" s="31">
        <v>6.47</v>
      </c>
      <c r="H77" s="31">
        <v>6.94</v>
      </c>
      <c r="I77" s="22">
        <v>24.9</v>
      </c>
      <c r="J77" s="69">
        <v>184</v>
      </c>
      <c r="K77" s="32" t="s">
        <v>40</v>
      </c>
      <c r="L77" s="94">
        <v>104.4</v>
      </c>
    </row>
    <row r="78" spans="1:12" x14ac:dyDescent="0.25">
      <c r="A78" s="25"/>
      <c r="B78" s="52"/>
      <c r="C78" s="65"/>
      <c r="D78" s="70" t="s">
        <v>43</v>
      </c>
      <c r="E78" s="68" t="s">
        <v>42</v>
      </c>
      <c r="F78" s="71">
        <v>60</v>
      </c>
      <c r="G78" s="72">
        <v>9.1999999999999993</v>
      </c>
      <c r="H78" s="72">
        <v>10.35</v>
      </c>
      <c r="I78" s="31">
        <v>10.8</v>
      </c>
      <c r="J78" s="73">
        <v>187</v>
      </c>
      <c r="K78" s="74" t="s">
        <v>44</v>
      </c>
      <c r="L78" s="58"/>
    </row>
    <row r="79" spans="1:12" x14ac:dyDescent="0.25">
      <c r="A79" s="25"/>
      <c r="B79" s="52"/>
      <c r="C79" s="65"/>
      <c r="D79" s="34" t="s">
        <v>22</v>
      </c>
      <c r="E79" s="29" t="s">
        <v>45</v>
      </c>
      <c r="F79" s="30">
        <v>200</v>
      </c>
      <c r="G79" s="31">
        <v>1.5</v>
      </c>
      <c r="H79" s="31">
        <v>1.3</v>
      </c>
      <c r="I79" s="31">
        <v>22.4</v>
      </c>
      <c r="J79" s="69">
        <v>107</v>
      </c>
      <c r="K79" s="32" t="s">
        <v>46</v>
      </c>
      <c r="L79" s="58"/>
    </row>
    <row r="80" spans="1:12" x14ac:dyDescent="0.25">
      <c r="A80" s="25"/>
      <c r="B80" s="52"/>
      <c r="C80" s="65"/>
      <c r="D80" s="34" t="s">
        <v>23</v>
      </c>
      <c r="E80" s="75" t="s">
        <v>62</v>
      </c>
      <c r="F80" s="76">
        <v>15</v>
      </c>
      <c r="G80" s="77">
        <v>1.2</v>
      </c>
      <c r="H80" s="77">
        <v>0.69</v>
      </c>
      <c r="I80" s="30">
        <v>7.8</v>
      </c>
      <c r="J80" s="78">
        <v>43</v>
      </c>
      <c r="K80" s="32" t="s">
        <v>136</v>
      </c>
      <c r="L80" s="58"/>
    </row>
    <row r="81" spans="1:12" x14ac:dyDescent="0.25">
      <c r="A81" s="25"/>
      <c r="B81" s="52"/>
      <c r="C81" s="65"/>
      <c r="D81" s="34" t="s">
        <v>24</v>
      </c>
      <c r="E81" s="57" t="s">
        <v>49</v>
      </c>
      <c r="F81" s="30">
        <v>100</v>
      </c>
      <c r="G81" s="30">
        <v>0.75</v>
      </c>
      <c r="H81" s="30"/>
      <c r="I81" s="30">
        <v>7.5</v>
      </c>
      <c r="J81" s="79">
        <v>38</v>
      </c>
      <c r="K81" s="32" t="s">
        <v>136</v>
      </c>
      <c r="L81" s="58"/>
    </row>
    <row r="82" spans="1:12" x14ac:dyDescent="0.25">
      <c r="A82" s="25"/>
      <c r="B82" s="52"/>
      <c r="C82" s="65"/>
      <c r="D82" s="28"/>
      <c r="E82" s="37"/>
      <c r="F82" s="35"/>
      <c r="G82" s="35"/>
      <c r="H82" s="35"/>
      <c r="I82" s="35"/>
      <c r="J82" s="35"/>
      <c r="K82" s="35"/>
      <c r="L82" s="58"/>
    </row>
    <row r="83" spans="1:12" x14ac:dyDescent="0.25">
      <c r="A83" s="25"/>
      <c r="B83" s="52"/>
      <c r="C83" s="65"/>
      <c r="D83" s="28"/>
      <c r="E83" s="37"/>
      <c r="F83" s="35"/>
      <c r="G83" s="35"/>
      <c r="H83" s="35"/>
      <c r="I83" s="35"/>
      <c r="J83" s="35"/>
      <c r="K83" s="35"/>
      <c r="L83" s="58"/>
    </row>
    <row r="84" spans="1:12" s="98" customFormat="1" x14ac:dyDescent="0.25">
      <c r="A84" s="95"/>
      <c r="B84" s="99"/>
      <c r="C84" s="100"/>
      <c r="D84" s="89" t="s">
        <v>33</v>
      </c>
      <c r="E84" s="90"/>
      <c r="F84" s="91">
        <f>SUM(F77:F83)</f>
        <v>550</v>
      </c>
      <c r="G84" s="91">
        <f t="shared" ref="G84" si="10">SUM(G77:G83)</f>
        <v>19.119999999999997</v>
      </c>
      <c r="H84" s="91">
        <f t="shared" ref="H84" si="11">SUM(H77:H83)</f>
        <v>19.28</v>
      </c>
      <c r="I84" s="91">
        <f t="shared" ref="I84" si="12">SUM(I77:I83)</f>
        <v>73.400000000000006</v>
      </c>
      <c r="J84" s="91">
        <f t="shared" ref="J84:L84" si="13">SUM(J77:J83)</f>
        <v>559</v>
      </c>
      <c r="K84" s="93"/>
      <c r="L84" s="94">
        <f t="shared" si="13"/>
        <v>104.4</v>
      </c>
    </row>
    <row r="85" spans="1:12" x14ac:dyDescent="0.25">
      <c r="A85" s="42">
        <f>A77</f>
        <v>1</v>
      </c>
      <c r="B85" s="43">
        <f>B77</f>
        <v>5</v>
      </c>
      <c r="C85" s="67" t="s">
        <v>25</v>
      </c>
      <c r="D85" s="66" t="s">
        <v>26</v>
      </c>
      <c r="E85" s="68" t="s">
        <v>153</v>
      </c>
      <c r="F85" s="30">
        <v>70</v>
      </c>
      <c r="G85" s="31">
        <v>3.38</v>
      </c>
      <c r="H85" s="31">
        <v>4.9000000000000004</v>
      </c>
      <c r="I85" s="31">
        <v>9</v>
      </c>
      <c r="J85" s="31">
        <v>103.2</v>
      </c>
      <c r="K85" s="32" t="s">
        <v>136</v>
      </c>
      <c r="L85" s="58">
        <v>156.5</v>
      </c>
    </row>
    <row r="86" spans="1:12" x14ac:dyDescent="0.25">
      <c r="A86" s="25"/>
      <c r="B86" s="52"/>
      <c r="C86" s="65"/>
      <c r="D86" s="34" t="s">
        <v>27</v>
      </c>
      <c r="E86" s="68" t="s">
        <v>94</v>
      </c>
      <c r="F86" s="30">
        <v>205</v>
      </c>
      <c r="G86" s="31">
        <v>2.2400000000000002</v>
      </c>
      <c r="H86" s="31">
        <v>4.4000000000000004</v>
      </c>
      <c r="I86" s="31">
        <v>4.0199999999999996</v>
      </c>
      <c r="J86" s="31">
        <v>67.2</v>
      </c>
      <c r="K86" s="32" t="s">
        <v>143</v>
      </c>
      <c r="L86" s="58"/>
    </row>
    <row r="87" spans="1:12" x14ac:dyDescent="0.25">
      <c r="A87" s="25"/>
      <c r="B87" s="52"/>
      <c r="C87" s="65"/>
      <c r="D87" s="34" t="s">
        <v>28</v>
      </c>
      <c r="E87" s="29" t="s">
        <v>96</v>
      </c>
      <c r="F87" s="30">
        <v>240</v>
      </c>
      <c r="G87" s="31">
        <v>13.06</v>
      </c>
      <c r="H87" s="31">
        <v>14.3</v>
      </c>
      <c r="I87" s="31">
        <v>49.9</v>
      </c>
      <c r="J87" s="31">
        <v>344.7</v>
      </c>
      <c r="K87" s="32" t="s">
        <v>136</v>
      </c>
      <c r="L87" s="58"/>
    </row>
    <row r="88" spans="1:12" x14ac:dyDescent="0.25">
      <c r="A88" s="25"/>
      <c r="B88" s="52"/>
      <c r="C88" s="65"/>
      <c r="D88" s="34" t="s">
        <v>30</v>
      </c>
      <c r="E88" s="29" t="s">
        <v>97</v>
      </c>
      <c r="F88" s="30">
        <v>200</v>
      </c>
      <c r="G88" s="31">
        <v>0.45</v>
      </c>
      <c r="H88" s="31">
        <v>0.1</v>
      </c>
      <c r="I88" s="31">
        <v>29.79</v>
      </c>
      <c r="J88" s="31">
        <v>141.19999999999999</v>
      </c>
      <c r="K88" s="32" t="s">
        <v>98</v>
      </c>
      <c r="L88" s="58"/>
    </row>
    <row r="89" spans="1:12" x14ac:dyDescent="0.25">
      <c r="A89" s="25"/>
      <c r="B89" s="52"/>
      <c r="C89" s="65"/>
      <c r="D89" s="34" t="s">
        <v>31</v>
      </c>
      <c r="E89" s="75" t="s">
        <v>62</v>
      </c>
      <c r="F89" s="30">
        <v>15</v>
      </c>
      <c r="G89" s="31">
        <v>1.2</v>
      </c>
      <c r="H89" s="31">
        <v>0.69</v>
      </c>
      <c r="I89" s="31">
        <v>7.8</v>
      </c>
      <c r="J89" s="31">
        <v>43.1</v>
      </c>
      <c r="K89" s="32" t="s">
        <v>136</v>
      </c>
      <c r="L89" s="58"/>
    </row>
    <row r="90" spans="1:12" x14ac:dyDescent="0.25">
      <c r="A90" s="25"/>
      <c r="B90" s="52"/>
      <c r="C90" s="65"/>
      <c r="D90" s="34" t="s">
        <v>32</v>
      </c>
      <c r="E90" s="29" t="s">
        <v>53</v>
      </c>
      <c r="F90" s="30">
        <v>20</v>
      </c>
      <c r="G90" s="31">
        <v>1.6</v>
      </c>
      <c r="H90" s="31">
        <v>0.85</v>
      </c>
      <c r="I90" s="31">
        <v>6.7</v>
      </c>
      <c r="J90" s="31">
        <v>36</v>
      </c>
      <c r="K90" s="32" t="s">
        <v>136</v>
      </c>
      <c r="L90" s="58"/>
    </row>
    <row r="91" spans="1:12" ht="23.4" x14ac:dyDescent="0.25">
      <c r="A91" s="25"/>
      <c r="B91" s="52"/>
      <c r="C91" s="65"/>
      <c r="D91" s="28" t="s">
        <v>133</v>
      </c>
      <c r="E91" s="29" t="s">
        <v>85</v>
      </c>
      <c r="F91" s="101">
        <v>100</v>
      </c>
      <c r="G91" s="101">
        <v>5</v>
      </c>
      <c r="H91" s="101">
        <v>2.5</v>
      </c>
      <c r="I91" s="101">
        <v>8.5</v>
      </c>
      <c r="J91" s="101">
        <v>87</v>
      </c>
      <c r="K91" s="32" t="s">
        <v>136</v>
      </c>
      <c r="L91" s="58"/>
    </row>
    <row r="92" spans="1:12" x14ac:dyDescent="0.25">
      <c r="A92" s="25"/>
      <c r="B92" s="52"/>
      <c r="C92" s="65"/>
      <c r="D92" s="28"/>
      <c r="E92" s="37"/>
      <c r="F92" s="35"/>
      <c r="G92" s="35"/>
      <c r="H92" s="35"/>
      <c r="I92" s="35"/>
      <c r="J92" s="35"/>
      <c r="K92" s="35"/>
      <c r="L92" s="58"/>
    </row>
    <row r="93" spans="1:12" s="98" customFormat="1" x14ac:dyDescent="0.25">
      <c r="A93" s="95"/>
      <c r="B93" s="99"/>
      <c r="C93" s="100"/>
      <c r="D93" s="89" t="s">
        <v>33</v>
      </c>
      <c r="E93" s="90"/>
      <c r="F93" s="91">
        <f>SUM(F85:F92)</f>
        <v>850</v>
      </c>
      <c r="G93" s="91">
        <f>SUM(G85:G92)</f>
        <v>26.93</v>
      </c>
      <c r="H93" s="91">
        <f>SUM(H85:H92)</f>
        <v>27.740000000000006</v>
      </c>
      <c r="I93" s="91">
        <f>SUM(I85:I92)</f>
        <v>115.71000000000001</v>
      </c>
      <c r="J93" s="91">
        <f>SUM(J85:J92)</f>
        <v>822.4</v>
      </c>
      <c r="K93" s="93"/>
      <c r="L93" s="94">
        <f>SUM(L85:L92)</f>
        <v>156.5</v>
      </c>
    </row>
    <row r="94" spans="1:12" ht="15.75" customHeight="1" thickBot="1" x14ac:dyDescent="0.3">
      <c r="A94" s="46">
        <f>A77</f>
        <v>1</v>
      </c>
      <c r="B94" s="47">
        <f>B77</f>
        <v>5</v>
      </c>
      <c r="C94" s="107" t="s">
        <v>4</v>
      </c>
      <c r="D94" s="108"/>
      <c r="E94" s="48"/>
      <c r="F94" s="49">
        <f>F84+F93</f>
        <v>1400</v>
      </c>
      <c r="G94" s="49">
        <f>G84+G93</f>
        <v>46.05</v>
      </c>
      <c r="H94" s="49">
        <f>H84+H93</f>
        <v>47.02000000000001</v>
      </c>
      <c r="I94" s="49">
        <f>I84+I93</f>
        <v>189.11</v>
      </c>
      <c r="J94" s="49">
        <f>J84+J93</f>
        <v>1381.4</v>
      </c>
      <c r="K94" s="50"/>
      <c r="L94" s="61">
        <f>L84+L93</f>
        <v>260.89999999999998</v>
      </c>
    </row>
    <row r="95" spans="1:12" x14ac:dyDescent="0.25">
      <c r="A95" s="16">
        <v>2</v>
      </c>
      <c r="B95" s="55">
        <v>1</v>
      </c>
      <c r="C95" s="64" t="s">
        <v>20</v>
      </c>
      <c r="D95" s="19" t="s">
        <v>21</v>
      </c>
      <c r="E95" s="29" t="s">
        <v>41</v>
      </c>
      <c r="F95" s="30">
        <v>175</v>
      </c>
      <c r="G95" s="31">
        <v>6.53</v>
      </c>
      <c r="H95" s="31">
        <v>7.78</v>
      </c>
      <c r="I95" s="22">
        <v>34.270000000000003</v>
      </c>
      <c r="J95" s="69">
        <v>202</v>
      </c>
      <c r="K95" s="32" t="s">
        <v>40</v>
      </c>
      <c r="L95" s="56">
        <v>104.4</v>
      </c>
    </row>
    <row r="96" spans="1:12" x14ac:dyDescent="0.25">
      <c r="A96" s="25"/>
      <c r="B96" s="52"/>
      <c r="C96" s="65"/>
      <c r="D96" s="70" t="s">
        <v>43</v>
      </c>
      <c r="E96" s="68" t="s">
        <v>154</v>
      </c>
      <c r="F96" s="71">
        <v>60</v>
      </c>
      <c r="G96" s="72">
        <v>3.63</v>
      </c>
      <c r="H96" s="72">
        <v>6.78</v>
      </c>
      <c r="I96" s="31">
        <v>13.36</v>
      </c>
      <c r="J96" s="73">
        <v>105.07</v>
      </c>
      <c r="K96" s="32" t="s">
        <v>136</v>
      </c>
      <c r="L96" s="58"/>
    </row>
    <row r="97" spans="1:12" x14ac:dyDescent="0.25">
      <c r="A97" s="25"/>
      <c r="B97" s="52"/>
      <c r="C97" s="65"/>
      <c r="D97" s="34" t="s">
        <v>22</v>
      </c>
      <c r="E97" s="29" t="s">
        <v>141</v>
      </c>
      <c r="F97" s="30">
        <v>200</v>
      </c>
      <c r="G97" s="31">
        <v>0.2</v>
      </c>
      <c r="H97" s="31">
        <v>0.1</v>
      </c>
      <c r="I97" s="31">
        <v>15</v>
      </c>
      <c r="J97" s="69">
        <v>60</v>
      </c>
      <c r="K97" s="32" t="s">
        <v>55</v>
      </c>
      <c r="L97" s="58"/>
    </row>
    <row r="98" spans="1:12" x14ac:dyDescent="0.25">
      <c r="A98" s="25"/>
      <c r="B98" s="52"/>
      <c r="C98" s="65"/>
      <c r="D98" s="34" t="s">
        <v>24</v>
      </c>
      <c r="E98" s="57" t="s">
        <v>49</v>
      </c>
      <c r="F98" s="30">
        <v>100</v>
      </c>
      <c r="G98" s="30">
        <v>0.75</v>
      </c>
      <c r="H98" s="30">
        <v>0</v>
      </c>
      <c r="I98" s="30">
        <v>7.5</v>
      </c>
      <c r="J98" s="79">
        <v>38</v>
      </c>
      <c r="K98" s="32" t="s">
        <v>136</v>
      </c>
      <c r="L98" s="58"/>
    </row>
    <row r="99" spans="1:12" ht="23.4" x14ac:dyDescent="0.25">
      <c r="A99" s="25"/>
      <c r="B99" s="52"/>
      <c r="C99" s="65"/>
      <c r="D99" s="28" t="s">
        <v>133</v>
      </c>
      <c r="E99" s="29" t="s">
        <v>85</v>
      </c>
      <c r="F99" s="101">
        <v>100</v>
      </c>
      <c r="G99" s="101">
        <v>5</v>
      </c>
      <c r="H99" s="101">
        <v>2.5</v>
      </c>
      <c r="I99" s="101">
        <v>8.5</v>
      </c>
      <c r="J99" s="101">
        <v>87</v>
      </c>
      <c r="K99" s="32" t="s">
        <v>136</v>
      </c>
      <c r="L99" s="58"/>
    </row>
    <row r="100" spans="1:12" x14ac:dyDescent="0.25">
      <c r="A100" s="25"/>
      <c r="B100" s="52"/>
      <c r="C100" s="65"/>
      <c r="D100" s="28"/>
      <c r="E100" s="70"/>
      <c r="F100" s="35"/>
      <c r="G100" s="35"/>
      <c r="H100" s="35"/>
      <c r="I100" s="35"/>
      <c r="J100" s="35"/>
      <c r="K100" s="35"/>
      <c r="L100" s="58"/>
    </row>
    <row r="101" spans="1:12" s="98" customFormat="1" x14ac:dyDescent="0.25">
      <c r="A101" s="95"/>
      <c r="B101" s="99"/>
      <c r="C101" s="100"/>
      <c r="D101" s="89" t="s">
        <v>33</v>
      </c>
      <c r="E101" s="90"/>
      <c r="F101" s="91">
        <f>SUM(F95:F100)</f>
        <v>635</v>
      </c>
      <c r="G101" s="91">
        <f>SUM(G95:G100)</f>
        <v>16.11</v>
      </c>
      <c r="H101" s="91">
        <f>SUM(H95:H100)</f>
        <v>17.16</v>
      </c>
      <c r="I101" s="91">
        <f>SUM(I95:I100)</f>
        <v>78.63</v>
      </c>
      <c r="J101" s="91">
        <f>SUM(J95:J100)</f>
        <v>492.07</v>
      </c>
      <c r="K101" s="93"/>
      <c r="L101" s="94">
        <f>SUM(L95:L100)</f>
        <v>104.4</v>
      </c>
    </row>
    <row r="102" spans="1:12" x14ac:dyDescent="0.25">
      <c r="A102" s="42">
        <f>A95</f>
        <v>2</v>
      </c>
      <c r="B102" s="43">
        <f>B95</f>
        <v>1</v>
      </c>
      <c r="C102" s="67" t="s">
        <v>25</v>
      </c>
      <c r="D102" s="34" t="s">
        <v>26</v>
      </c>
      <c r="E102" s="29" t="s">
        <v>129</v>
      </c>
      <c r="F102" s="30">
        <v>60</v>
      </c>
      <c r="G102" s="31">
        <v>0.42</v>
      </c>
      <c r="H102" s="31">
        <v>0.06</v>
      </c>
      <c r="I102" s="31">
        <v>1.1399999999999999</v>
      </c>
      <c r="J102" s="31">
        <v>6.6</v>
      </c>
      <c r="K102" s="32" t="s">
        <v>90</v>
      </c>
      <c r="L102" s="58">
        <v>156.5</v>
      </c>
    </row>
    <row r="103" spans="1:12" x14ac:dyDescent="0.25">
      <c r="A103" s="25"/>
      <c r="B103" s="52"/>
      <c r="C103" s="65"/>
      <c r="D103" s="34" t="s">
        <v>27</v>
      </c>
      <c r="E103" s="29" t="s">
        <v>91</v>
      </c>
      <c r="F103" s="30">
        <v>205</v>
      </c>
      <c r="G103" s="31">
        <v>2.5</v>
      </c>
      <c r="H103" s="31">
        <v>4.1100000000000003</v>
      </c>
      <c r="I103" s="31">
        <v>11.02</v>
      </c>
      <c r="J103" s="31">
        <v>80.900000000000006</v>
      </c>
      <c r="K103" s="32" t="s">
        <v>95</v>
      </c>
      <c r="L103" s="58"/>
    </row>
    <row r="104" spans="1:12" x14ac:dyDescent="0.25">
      <c r="A104" s="25"/>
      <c r="B104" s="52"/>
      <c r="C104" s="65"/>
      <c r="D104" s="34" t="s">
        <v>28</v>
      </c>
      <c r="E104" s="29" t="s">
        <v>155</v>
      </c>
      <c r="F104" s="30">
        <v>90</v>
      </c>
      <c r="G104" s="31">
        <v>10.1</v>
      </c>
      <c r="H104" s="31">
        <v>12</v>
      </c>
      <c r="I104" s="31">
        <v>7.6</v>
      </c>
      <c r="J104" s="31">
        <v>178.8</v>
      </c>
      <c r="K104" s="32" t="s">
        <v>156</v>
      </c>
      <c r="L104" s="58"/>
    </row>
    <row r="105" spans="1:12" x14ac:dyDescent="0.25">
      <c r="A105" s="25"/>
      <c r="B105" s="52"/>
      <c r="C105" s="65"/>
      <c r="D105" s="34" t="s">
        <v>29</v>
      </c>
      <c r="E105" s="37" t="s">
        <v>81</v>
      </c>
      <c r="F105" s="36">
        <v>150</v>
      </c>
      <c r="G105" s="36">
        <v>3.7</v>
      </c>
      <c r="H105" s="36">
        <v>6.3</v>
      </c>
      <c r="I105" s="36">
        <v>32.799999999999997</v>
      </c>
      <c r="J105" s="36">
        <v>203</v>
      </c>
      <c r="K105" s="35" t="s">
        <v>157</v>
      </c>
      <c r="L105" s="58"/>
    </row>
    <row r="106" spans="1:12" x14ac:dyDescent="0.25">
      <c r="A106" s="25"/>
      <c r="B106" s="52"/>
      <c r="C106" s="65"/>
      <c r="D106" s="34" t="s">
        <v>30</v>
      </c>
      <c r="E106" s="29" t="s">
        <v>82</v>
      </c>
      <c r="F106" s="30">
        <v>200</v>
      </c>
      <c r="G106" s="31">
        <v>1.4</v>
      </c>
      <c r="H106" s="31">
        <v>0.2</v>
      </c>
      <c r="I106" s="31">
        <v>26.4</v>
      </c>
      <c r="J106" s="31">
        <v>114</v>
      </c>
      <c r="K106" s="32" t="s">
        <v>51</v>
      </c>
      <c r="L106" s="58"/>
    </row>
    <row r="107" spans="1:12" x14ac:dyDescent="0.25">
      <c r="A107" s="25"/>
      <c r="B107" s="52"/>
      <c r="C107" s="65"/>
      <c r="D107" s="34" t="s">
        <v>31</v>
      </c>
      <c r="E107" s="29" t="s">
        <v>62</v>
      </c>
      <c r="F107" s="30">
        <v>40</v>
      </c>
      <c r="G107" s="31">
        <v>3.2</v>
      </c>
      <c r="H107" s="31">
        <v>2.86</v>
      </c>
      <c r="I107" s="31">
        <v>20.79</v>
      </c>
      <c r="J107" s="31">
        <v>114.99</v>
      </c>
      <c r="K107" s="32" t="s">
        <v>136</v>
      </c>
      <c r="L107" s="58"/>
    </row>
    <row r="108" spans="1:12" x14ac:dyDescent="0.25">
      <c r="A108" s="25"/>
      <c r="B108" s="52"/>
      <c r="C108" s="65"/>
      <c r="D108" s="34" t="s">
        <v>32</v>
      </c>
      <c r="E108" s="29" t="s">
        <v>53</v>
      </c>
      <c r="F108" s="30">
        <v>40</v>
      </c>
      <c r="G108" s="31">
        <v>3.2</v>
      </c>
      <c r="H108" s="31">
        <v>1.7</v>
      </c>
      <c r="I108" s="31">
        <v>13.4</v>
      </c>
      <c r="J108" s="31">
        <v>72</v>
      </c>
      <c r="K108" s="32" t="s">
        <v>136</v>
      </c>
      <c r="L108" s="58"/>
    </row>
    <row r="109" spans="1:12" x14ac:dyDescent="0.25">
      <c r="A109" s="25"/>
      <c r="B109" s="52"/>
      <c r="C109" s="65"/>
      <c r="D109" s="28"/>
      <c r="E109" s="37"/>
      <c r="F109" s="35"/>
      <c r="G109" s="35"/>
      <c r="H109" s="35"/>
      <c r="I109" s="35"/>
      <c r="J109" s="35"/>
      <c r="K109" s="35"/>
      <c r="L109" s="58"/>
    </row>
    <row r="110" spans="1:12" s="98" customFormat="1" x14ac:dyDescent="0.25">
      <c r="A110" s="95"/>
      <c r="B110" s="99"/>
      <c r="C110" s="100"/>
      <c r="D110" s="89" t="s">
        <v>33</v>
      </c>
      <c r="E110" s="90"/>
      <c r="F110" s="91">
        <f>SUM(F102:F109)</f>
        <v>785</v>
      </c>
      <c r="G110" s="91">
        <f>SUM(G102:G109)</f>
        <v>24.519999999999996</v>
      </c>
      <c r="H110" s="91">
        <f>SUM(H102:H109)</f>
        <v>27.23</v>
      </c>
      <c r="I110" s="91">
        <f>SUM(I102:I109)</f>
        <v>113.15</v>
      </c>
      <c r="J110" s="91">
        <f>SUM(J102:J109)</f>
        <v>770.29</v>
      </c>
      <c r="K110" s="93"/>
      <c r="L110" s="94">
        <f>SUM(L102:L109)</f>
        <v>156.5</v>
      </c>
    </row>
    <row r="111" spans="1:12" ht="13.8" thickBot="1" x14ac:dyDescent="0.3">
      <c r="A111" s="46">
        <f>A95</f>
        <v>2</v>
      </c>
      <c r="B111" s="47">
        <f>B95</f>
        <v>1</v>
      </c>
      <c r="C111" s="107" t="s">
        <v>4</v>
      </c>
      <c r="D111" s="108"/>
      <c r="E111" s="48"/>
      <c r="F111" s="49">
        <f>F101+F110</f>
        <v>1420</v>
      </c>
      <c r="G111" s="49">
        <f>G101+G110</f>
        <v>40.629999999999995</v>
      </c>
      <c r="H111" s="49">
        <f>H101+H110</f>
        <v>44.39</v>
      </c>
      <c r="I111" s="49">
        <f>I101+I110</f>
        <v>191.78</v>
      </c>
      <c r="J111" s="49">
        <f>J101+J110</f>
        <v>1262.3599999999999</v>
      </c>
      <c r="K111" s="50"/>
      <c r="L111" s="61">
        <f>L101+L110</f>
        <v>260.89999999999998</v>
      </c>
    </row>
    <row r="112" spans="1:12" x14ac:dyDescent="0.25">
      <c r="A112" s="26">
        <v>2</v>
      </c>
      <c r="B112" s="52">
        <v>2</v>
      </c>
      <c r="C112" s="64" t="s">
        <v>20</v>
      </c>
      <c r="D112" s="19" t="s">
        <v>21</v>
      </c>
      <c r="E112" s="29" t="s">
        <v>86</v>
      </c>
      <c r="F112" s="30">
        <v>150</v>
      </c>
      <c r="G112" s="31">
        <v>10.9</v>
      </c>
      <c r="H112" s="31">
        <v>10.9</v>
      </c>
      <c r="I112" s="72">
        <v>37.200000000000003</v>
      </c>
      <c r="J112" s="72">
        <v>290.5</v>
      </c>
      <c r="K112" s="32" t="s">
        <v>136</v>
      </c>
      <c r="L112" s="56">
        <v>104.4</v>
      </c>
    </row>
    <row r="113" spans="1:12" x14ac:dyDescent="0.25">
      <c r="A113" s="26"/>
      <c r="B113" s="52"/>
      <c r="C113" s="65"/>
      <c r="D113" s="70" t="s">
        <v>43</v>
      </c>
      <c r="E113" s="68" t="s">
        <v>42</v>
      </c>
      <c r="F113" s="71">
        <v>60</v>
      </c>
      <c r="G113" s="72">
        <v>6.5</v>
      </c>
      <c r="H113" s="72">
        <v>7.3</v>
      </c>
      <c r="I113" s="31">
        <v>7.7</v>
      </c>
      <c r="J113" s="31">
        <v>132.9</v>
      </c>
      <c r="K113" s="32" t="s">
        <v>136</v>
      </c>
      <c r="L113" s="58"/>
    </row>
    <row r="114" spans="1:12" x14ac:dyDescent="0.25">
      <c r="A114" s="26"/>
      <c r="B114" s="52"/>
      <c r="C114" s="65"/>
      <c r="D114" s="34" t="s">
        <v>22</v>
      </c>
      <c r="E114" s="29" t="s">
        <v>87</v>
      </c>
      <c r="F114" s="30">
        <v>200</v>
      </c>
      <c r="G114" s="31">
        <v>1.52</v>
      </c>
      <c r="H114" s="31">
        <v>1.35</v>
      </c>
      <c r="I114" s="31">
        <v>25.9</v>
      </c>
      <c r="J114" s="31">
        <v>105</v>
      </c>
      <c r="K114" s="32" t="s">
        <v>88</v>
      </c>
      <c r="L114" s="58"/>
    </row>
    <row r="115" spans="1:12" x14ac:dyDescent="0.25">
      <c r="A115" s="26"/>
      <c r="B115" s="52"/>
      <c r="C115" s="65"/>
      <c r="D115" s="34" t="s">
        <v>24</v>
      </c>
      <c r="E115" s="70" t="s">
        <v>56</v>
      </c>
      <c r="F115" s="71">
        <v>100</v>
      </c>
      <c r="G115" s="71">
        <v>0.44</v>
      </c>
      <c r="H115" s="71">
        <v>0.44</v>
      </c>
      <c r="I115" s="30">
        <v>10.78</v>
      </c>
      <c r="J115" s="30">
        <v>51.7</v>
      </c>
      <c r="K115" s="32" t="s">
        <v>136</v>
      </c>
      <c r="L115" s="58"/>
    </row>
    <row r="116" spans="1:12" x14ac:dyDescent="0.25">
      <c r="A116" s="26"/>
      <c r="B116" s="52"/>
      <c r="C116" s="65"/>
      <c r="D116" s="28"/>
      <c r="E116" s="37"/>
      <c r="F116" s="35"/>
      <c r="G116" s="35"/>
      <c r="H116" s="35"/>
      <c r="I116" s="35"/>
      <c r="J116" s="35"/>
      <c r="K116" s="35"/>
      <c r="L116" s="58"/>
    </row>
    <row r="117" spans="1:12" s="98" customFormat="1" x14ac:dyDescent="0.25">
      <c r="A117" s="96"/>
      <c r="B117" s="99"/>
      <c r="C117" s="100"/>
      <c r="D117" s="89" t="s">
        <v>33</v>
      </c>
      <c r="E117" s="90"/>
      <c r="F117" s="91">
        <f>SUM(F112:F116)</f>
        <v>510</v>
      </c>
      <c r="G117" s="102">
        <f>SUM(G112:G116)</f>
        <v>19.36</v>
      </c>
      <c r="H117" s="102">
        <f>SUM(H112:H116)</f>
        <v>19.990000000000002</v>
      </c>
      <c r="I117" s="102">
        <f>SUM(I112:I116)</f>
        <v>81.580000000000013</v>
      </c>
      <c r="J117" s="91">
        <f>SUM(J112:J116)</f>
        <v>580.1</v>
      </c>
      <c r="K117" s="93"/>
      <c r="L117" s="94">
        <f>SUM(L112:L116)</f>
        <v>104.4</v>
      </c>
    </row>
    <row r="118" spans="1:12" x14ac:dyDescent="0.25">
      <c r="A118" s="43">
        <f>A112</f>
        <v>2</v>
      </c>
      <c r="B118" s="43">
        <f>B112</f>
        <v>2</v>
      </c>
      <c r="C118" s="67" t="s">
        <v>25</v>
      </c>
      <c r="D118" s="34" t="s">
        <v>26</v>
      </c>
      <c r="E118" s="68" t="s">
        <v>158</v>
      </c>
      <c r="F118" s="71">
        <v>80</v>
      </c>
      <c r="G118" s="72">
        <v>1.28</v>
      </c>
      <c r="H118" s="72">
        <v>4.08</v>
      </c>
      <c r="I118" s="31">
        <v>6.16</v>
      </c>
      <c r="J118" s="31">
        <v>66.400000000000006</v>
      </c>
      <c r="K118" s="32" t="s">
        <v>134</v>
      </c>
      <c r="L118" s="58">
        <v>156.5</v>
      </c>
    </row>
    <row r="119" spans="1:12" x14ac:dyDescent="0.25">
      <c r="A119" s="26"/>
      <c r="B119" s="52"/>
      <c r="C119" s="65"/>
      <c r="D119" s="34" t="s">
        <v>27</v>
      </c>
      <c r="E119" s="68" t="s">
        <v>99</v>
      </c>
      <c r="F119" s="71">
        <v>215</v>
      </c>
      <c r="G119" s="72">
        <v>5.12</v>
      </c>
      <c r="H119" s="72">
        <v>3.6</v>
      </c>
      <c r="I119" s="31">
        <v>16.88</v>
      </c>
      <c r="J119" s="31">
        <v>112.8</v>
      </c>
      <c r="K119" s="32" t="s">
        <v>159</v>
      </c>
      <c r="L119" s="58"/>
    </row>
    <row r="120" spans="1:12" x14ac:dyDescent="0.25">
      <c r="A120" s="26"/>
      <c r="B120" s="52"/>
      <c r="C120" s="65"/>
      <c r="D120" s="34" t="s">
        <v>28</v>
      </c>
      <c r="E120" s="29" t="s">
        <v>160</v>
      </c>
      <c r="F120" s="30">
        <v>100</v>
      </c>
      <c r="G120" s="31">
        <v>12.28</v>
      </c>
      <c r="H120" s="31">
        <v>9.4</v>
      </c>
      <c r="I120" s="31">
        <v>8.89</v>
      </c>
      <c r="J120" s="31">
        <v>235.75</v>
      </c>
      <c r="K120" s="32" t="s">
        <v>136</v>
      </c>
      <c r="L120" s="58"/>
    </row>
    <row r="121" spans="1:12" x14ac:dyDescent="0.25">
      <c r="A121" s="26"/>
      <c r="B121" s="52"/>
      <c r="C121" s="65"/>
      <c r="D121" s="34" t="s">
        <v>29</v>
      </c>
      <c r="E121" s="29" t="s">
        <v>100</v>
      </c>
      <c r="F121" s="30">
        <v>150</v>
      </c>
      <c r="G121" s="31">
        <v>3.1</v>
      </c>
      <c r="H121" s="31">
        <v>5.4</v>
      </c>
      <c r="I121" s="31">
        <v>20.3</v>
      </c>
      <c r="J121" s="31">
        <v>141</v>
      </c>
      <c r="K121" s="32" t="s">
        <v>101</v>
      </c>
      <c r="L121" s="58"/>
    </row>
    <row r="122" spans="1:12" x14ac:dyDescent="0.25">
      <c r="A122" s="26"/>
      <c r="B122" s="52"/>
      <c r="C122" s="65"/>
      <c r="D122" s="34" t="s">
        <v>30</v>
      </c>
      <c r="E122" s="29" t="s">
        <v>102</v>
      </c>
      <c r="F122" s="30">
        <v>200</v>
      </c>
      <c r="G122" s="31">
        <v>0.5</v>
      </c>
      <c r="H122" s="31">
        <v>0.1</v>
      </c>
      <c r="I122" s="31">
        <v>28.1</v>
      </c>
      <c r="J122" s="31">
        <v>116</v>
      </c>
      <c r="K122" s="32" t="s">
        <v>103</v>
      </c>
      <c r="L122" s="58"/>
    </row>
    <row r="123" spans="1:12" x14ac:dyDescent="0.25">
      <c r="A123" s="26"/>
      <c r="B123" s="52"/>
      <c r="C123" s="65"/>
      <c r="D123" s="34" t="s">
        <v>31</v>
      </c>
      <c r="E123" s="29" t="s">
        <v>62</v>
      </c>
      <c r="F123" s="30">
        <v>15</v>
      </c>
      <c r="G123" s="31">
        <v>1.2</v>
      </c>
      <c r="H123" s="31">
        <v>0.69</v>
      </c>
      <c r="I123" s="31">
        <v>7.8</v>
      </c>
      <c r="J123" s="31">
        <v>43.1</v>
      </c>
      <c r="K123" s="32" t="s">
        <v>136</v>
      </c>
      <c r="L123" s="58"/>
    </row>
    <row r="124" spans="1:12" x14ac:dyDescent="0.25">
      <c r="A124" s="26"/>
      <c r="B124" s="52"/>
      <c r="C124" s="65"/>
      <c r="D124" s="34" t="s">
        <v>32</v>
      </c>
      <c r="E124" s="29" t="s">
        <v>53</v>
      </c>
      <c r="F124" s="30">
        <v>20</v>
      </c>
      <c r="G124" s="31">
        <v>1.6</v>
      </c>
      <c r="H124" s="31">
        <v>0.85</v>
      </c>
      <c r="I124" s="31">
        <v>6.7</v>
      </c>
      <c r="J124" s="31">
        <v>36</v>
      </c>
      <c r="K124" s="32" t="s">
        <v>136</v>
      </c>
      <c r="L124" s="58"/>
    </row>
    <row r="125" spans="1:12" x14ac:dyDescent="0.25">
      <c r="A125" s="26"/>
      <c r="B125" s="52"/>
      <c r="C125" s="65"/>
      <c r="D125" s="28" t="s">
        <v>133</v>
      </c>
      <c r="E125" s="75" t="s">
        <v>161</v>
      </c>
      <c r="F125" s="80">
        <v>40</v>
      </c>
      <c r="G125" s="81">
        <v>1.5</v>
      </c>
      <c r="H125" s="81">
        <v>2.35</v>
      </c>
      <c r="I125" s="31">
        <v>13.4</v>
      </c>
      <c r="J125" s="31">
        <v>66.5</v>
      </c>
      <c r="K125" s="32" t="s">
        <v>136</v>
      </c>
      <c r="L125" s="58"/>
    </row>
    <row r="126" spans="1:12" x14ac:dyDescent="0.25">
      <c r="A126" s="26"/>
      <c r="B126" s="52"/>
      <c r="C126" s="65"/>
      <c r="D126" s="28"/>
      <c r="E126" s="37"/>
      <c r="F126" s="35"/>
      <c r="G126" s="35"/>
      <c r="H126" s="35"/>
      <c r="I126" s="35"/>
      <c r="J126" s="35"/>
      <c r="K126" s="35"/>
      <c r="L126" s="58"/>
    </row>
    <row r="127" spans="1:12" s="98" customFormat="1" x14ac:dyDescent="0.25">
      <c r="A127" s="96"/>
      <c r="B127" s="99"/>
      <c r="C127" s="100"/>
      <c r="D127" s="89" t="s">
        <v>33</v>
      </c>
      <c r="E127" s="90"/>
      <c r="F127" s="91">
        <f>SUM(F118:F126)</f>
        <v>820</v>
      </c>
      <c r="G127" s="91">
        <f t="shared" ref="G127:J127" si="14">SUM(G118:G126)</f>
        <v>26.580000000000002</v>
      </c>
      <c r="H127" s="91">
        <f t="shared" si="14"/>
        <v>26.470000000000002</v>
      </c>
      <c r="I127" s="91">
        <f t="shared" si="14"/>
        <v>108.23000000000002</v>
      </c>
      <c r="J127" s="91">
        <f t="shared" si="14"/>
        <v>817.55000000000007</v>
      </c>
      <c r="K127" s="93"/>
      <c r="L127" s="94">
        <f t="shared" ref="L127" si="15">SUM(L118:L126)</f>
        <v>156.5</v>
      </c>
    </row>
    <row r="128" spans="1:12" ht="13.8" thickBot="1" x14ac:dyDescent="0.3">
      <c r="A128" s="54">
        <f>A112</f>
        <v>2</v>
      </c>
      <c r="B128" s="54">
        <f>B112</f>
        <v>2</v>
      </c>
      <c r="C128" s="107" t="s">
        <v>4</v>
      </c>
      <c r="D128" s="108"/>
      <c r="E128" s="48"/>
      <c r="F128" s="49">
        <f>F117+F127</f>
        <v>1330</v>
      </c>
      <c r="G128" s="49">
        <f t="shared" ref="G128" si="16">G117+G127</f>
        <v>45.94</v>
      </c>
      <c r="H128" s="49">
        <f t="shared" ref="H128" si="17">H117+H127</f>
        <v>46.460000000000008</v>
      </c>
      <c r="I128" s="49">
        <f t="shared" ref="I128" si="18">I117+I127</f>
        <v>189.81000000000003</v>
      </c>
      <c r="J128" s="49">
        <f t="shared" ref="J128:L128" si="19">J117+J127</f>
        <v>1397.65</v>
      </c>
      <c r="K128" s="50"/>
      <c r="L128" s="61">
        <f t="shared" si="19"/>
        <v>260.89999999999998</v>
      </c>
    </row>
    <row r="129" spans="1:12" x14ac:dyDescent="0.25">
      <c r="A129" s="16">
        <v>2</v>
      </c>
      <c r="B129" s="55">
        <v>3</v>
      </c>
      <c r="C129" s="64" t="s">
        <v>20</v>
      </c>
      <c r="D129" s="19" t="s">
        <v>21</v>
      </c>
      <c r="E129" s="29" t="s">
        <v>104</v>
      </c>
      <c r="F129" s="30">
        <v>150</v>
      </c>
      <c r="G129" s="31">
        <v>11.6</v>
      </c>
      <c r="H129" s="31">
        <v>12.1</v>
      </c>
      <c r="I129" s="82">
        <v>24.56</v>
      </c>
      <c r="J129" s="31">
        <v>313</v>
      </c>
      <c r="K129" s="32" t="s">
        <v>105</v>
      </c>
      <c r="L129" s="56">
        <v>104.4</v>
      </c>
    </row>
    <row r="130" spans="1:12" ht="15" customHeight="1" x14ac:dyDescent="0.25">
      <c r="A130" s="25"/>
      <c r="B130" s="52"/>
      <c r="C130" s="65"/>
      <c r="D130" s="70" t="s">
        <v>26</v>
      </c>
      <c r="E130" s="68" t="s">
        <v>106</v>
      </c>
      <c r="F130" s="30">
        <v>60</v>
      </c>
      <c r="G130" s="31">
        <v>0.54</v>
      </c>
      <c r="H130" s="31">
        <v>5.0599999999999996</v>
      </c>
      <c r="I130" s="31">
        <v>1.04</v>
      </c>
      <c r="J130" s="31">
        <v>64</v>
      </c>
      <c r="K130" s="32" t="s">
        <v>107</v>
      </c>
      <c r="L130" s="58"/>
    </row>
    <row r="131" spans="1:12" x14ac:dyDescent="0.25">
      <c r="A131" s="25"/>
      <c r="B131" s="52"/>
      <c r="C131" s="65"/>
      <c r="D131" s="34" t="s">
        <v>22</v>
      </c>
      <c r="E131" s="29" t="s">
        <v>66</v>
      </c>
      <c r="F131" s="30">
        <v>205</v>
      </c>
      <c r="G131" s="31">
        <v>0.3</v>
      </c>
      <c r="H131" s="31">
        <v>0.1</v>
      </c>
      <c r="I131" s="31">
        <v>15.2</v>
      </c>
      <c r="J131" s="31">
        <v>62</v>
      </c>
      <c r="K131" s="32" t="s">
        <v>67</v>
      </c>
      <c r="L131" s="58"/>
    </row>
    <row r="132" spans="1:12" ht="14.25" customHeight="1" x14ac:dyDescent="0.25">
      <c r="A132" s="25"/>
      <c r="B132" s="52"/>
      <c r="C132" s="65"/>
      <c r="D132" s="34" t="s">
        <v>23</v>
      </c>
      <c r="E132" s="29" t="s">
        <v>53</v>
      </c>
      <c r="F132" s="30">
        <v>15</v>
      </c>
      <c r="G132" s="63">
        <v>1.2</v>
      </c>
      <c r="H132" s="63">
        <v>0.63</v>
      </c>
      <c r="I132" s="63">
        <v>5.03</v>
      </c>
      <c r="J132" s="83">
        <v>27</v>
      </c>
      <c r="K132" s="32" t="s">
        <v>136</v>
      </c>
      <c r="L132" s="58"/>
    </row>
    <row r="133" spans="1:12" x14ac:dyDescent="0.25">
      <c r="A133" s="25"/>
      <c r="B133" s="52"/>
      <c r="C133" s="65"/>
      <c r="D133" s="34" t="s">
        <v>24</v>
      </c>
      <c r="E133" s="70" t="s">
        <v>108</v>
      </c>
      <c r="F133" s="30">
        <v>180</v>
      </c>
      <c r="G133" s="63">
        <v>2.7</v>
      </c>
      <c r="H133" s="63">
        <v>0.9</v>
      </c>
      <c r="I133" s="63">
        <v>37.799999999999997</v>
      </c>
      <c r="J133" s="63">
        <v>95</v>
      </c>
      <c r="K133" s="32" t="s">
        <v>136</v>
      </c>
      <c r="L133" s="58"/>
    </row>
    <row r="134" spans="1:12" x14ac:dyDescent="0.25">
      <c r="A134" s="25"/>
      <c r="B134" s="52"/>
      <c r="C134" s="65"/>
      <c r="D134" s="28"/>
      <c r="E134" s="37"/>
      <c r="F134" s="35"/>
      <c r="G134" s="35"/>
      <c r="H134" s="35"/>
      <c r="I134" s="35"/>
      <c r="J134" s="35"/>
      <c r="K134" s="35"/>
      <c r="L134" s="58"/>
    </row>
    <row r="135" spans="1:12" x14ac:dyDescent="0.25">
      <c r="A135" s="25"/>
      <c r="B135" s="52"/>
      <c r="C135" s="65"/>
      <c r="D135" s="28"/>
      <c r="E135" s="37"/>
      <c r="F135" s="35"/>
      <c r="G135" s="35"/>
      <c r="H135" s="35"/>
      <c r="I135" s="35"/>
      <c r="J135" s="35"/>
      <c r="K135" s="35"/>
      <c r="L135" s="58"/>
    </row>
    <row r="136" spans="1:12" s="98" customFormat="1" x14ac:dyDescent="0.25">
      <c r="A136" s="95"/>
      <c r="B136" s="99"/>
      <c r="C136" s="100"/>
      <c r="D136" s="89" t="s">
        <v>33</v>
      </c>
      <c r="E136" s="90"/>
      <c r="F136" s="91">
        <f>SUM(F129:F135)</f>
        <v>610</v>
      </c>
      <c r="G136" s="91">
        <f t="shared" ref="G136:J136" si="20">SUM(G129:G135)</f>
        <v>16.34</v>
      </c>
      <c r="H136" s="91">
        <f t="shared" si="20"/>
        <v>18.79</v>
      </c>
      <c r="I136" s="91">
        <f t="shared" si="20"/>
        <v>83.63</v>
      </c>
      <c r="J136" s="91">
        <f t="shared" si="20"/>
        <v>561</v>
      </c>
      <c r="K136" s="93"/>
      <c r="L136" s="94">
        <f t="shared" ref="L136" si="21">SUM(L129:L135)</f>
        <v>104.4</v>
      </c>
    </row>
    <row r="137" spans="1:12" x14ac:dyDescent="0.25">
      <c r="A137" s="42">
        <f>A129</f>
        <v>2</v>
      </c>
      <c r="B137" s="43">
        <f>B129</f>
        <v>3</v>
      </c>
      <c r="C137" s="67" t="s">
        <v>25</v>
      </c>
      <c r="D137" s="34" t="s">
        <v>26</v>
      </c>
      <c r="E137" s="68" t="s">
        <v>109</v>
      </c>
      <c r="F137" s="30">
        <v>60</v>
      </c>
      <c r="G137" s="31">
        <v>0.86</v>
      </c>
      <c r="H137" s="31">
        <v>3.18</v>
      </c>
      <c r="I137" s="31">
        <v>5.28</v>
      </c>
      <c r="J137" s="31">
        <v>54</v>
      </c>
      <c r="K137" s="32" t="s">
        <v>110</v>
      </c>
      <c r="L137" s="58">
        <v>156.5</v>
      </c>
    </row>
    <row r="138" spans="1:12" x14ac:dyDescent="0.25">
      <c r="A138" s="25"/>
      <c r="B138" s="52"/>
      <c r="C138" s="65"/>
      <c r="D138" s="34" t="s">
        <v>27</v>
      </c>
      <c r="E138" s="68" t="s">
        <v>111</v>
      </c>
      <c r="F138" s="30">
        <v>205</v>
      </c>
      <c r="G138" s="31">
        <v>2.5</v>
      </c>
      <c r="H138" s="31">
        <v>4.5</v>
      </c>
      <c r="I138" s="31">
        <v>6.43</v>
      </c>
      <c r="J138" s="31">
        <v>77</v>
      </c>
      <c r="K138" s="32" t="s">
        <v>112</v>
      </c>
      <c r="L138" s="58"/>
    </row>
    <row r="139" spans="1:12" x14ac:dyDescent="0.25">
      <c r="A139" s="25"/>
      <c r="B139" s="52"/>
      <c r="C139" s="65"/>
      <c r="D139" s="34" t="s">
        <v>28</v>
      </c>
      <c r="E139" s="29" t="s">
        <v>113</v>
      </c>
      <c r="F139" s="30">
        <v>240</v>
      </c>
      <c r="G139" s="31">
        <v>12.15</v>
      </c>
      <c r="H139" s="31">
        <v>13.85</v>
      </c>
      <c r="I139" s="31">
        <v>33.799999999999997</v>
      </c>
      <c r="J139" s="31">
        <v>325</v>
      </c>
      <c r="K139" s="32" t="s">
        <v>114</v>
      </c>
      <c r="L139" s="58"/>
    </row>
    <row r="140" spans="1:12" x14ac:dyDescent="0.25">
      <c r="A140" s="25"/>
      <c r="B140" s="52"/>
      <c r="C140" s="65"/>
      <c r="D140" s="34" t="s">
        <v>30</v>
      </c>
      <c r="E140" s="29" t="s">
        <v>115</v>
      </c>
      <c r="F140" s="30">
        <v>200</v>
      </c>
      <c r="G140" s="31">
        <v>1</v>
      </c>
      <c r="H140" s="31">
        <v>0.2</v>
      </c>
      <c r="I140" s="31">
        <v>19.8</v>
      </c>
      <c r="J140" s="31">
        <v>86</v>
      </c>
      <c r="K140" s="32" t="s">
        <v>51</v>
      </c>
      <c r="L140" s="58"/>
    </row>
    <row r="141" spans="1:12" x14ac:dyDescent="0.25">
      <c r="A141" s="25"/>
      <c r="B141" s="52"/>
      <c r="C141" s="65"/>
      <c r="D141" s="34" t="s">
        <v>31</v>
      </c>
      <c r="E141" s="29" t="s">
        <v>62</v>
      </c>
      <c r="F141" s="30">
        <v>40</v>
      </c>
      <c r="G141" s="31">
        <v>3.2</v>
      </c>
      <c r="H141" s="31">
        <v>1.85</v>
      </c>
      <c r="I141" s="31">
        <v>20.78</v>
      </c>
      <c r="J141" s="31">
        <v>115</v>
      </c>
      <c r="K141" s="32" t="s">
        <v>136</v>
      </c>
      <c r="L141" s="58"/>
    </row>
    <row r="142" spans="1:12" x14ac:dyDescent="0.25">
      <c r="A142" s="25"/>
      <c r="B142" s="52"/>
      <c r="C142" s="65"/>
      <c r="D142" s="34" t="s">
        <v>32</v>
      </c>
      <c r="E142" s="29" t="s">
        <v>53</v>
      </c>
      <c r="F142" s="30">
        <v>40</v>
      </c>
      <c r="G142" s="31">
        <v>3.2</v>
      </c>
      <c r="H142" s="31">
        <v>1.7</v>
      </c>
      <c r="I142" s="31">
        <v>13.4</v>
      </c>
      <c r="J142" s="31">
        <v>72</v>
      </c>
      <c r="K142" s="32" t="s">
        <v>136</v>
      </c>
      <c r="L142" s="58"/>
    </row>
    <row r="143" spans="1:12" ht="23.4" x14ac:dyDescent="0.25">
      <c r="A143" s="25"/>
      <c r="B143" s="52"/>
      <c r="C143" s="65"/>
      <c r="D143" s="28" t="s">
        <v>133</v>
      </c>
      <c r="E143" s="75" t="s">
        <v>85</v>
      </c>
      <c r="F143" s="30">
        <v>100</v>
      </c>
      <c r="G143" s="31">
        <v>5</v>
      </c>
      <c r="H143" s="31">
        <v>2.5</v>
      </c>
      <c r="I143" s="31">
        <v>8.5</v>
      </c>
      <c r="J143" s="31">
        <v>87</v>
      </c>
      <c r="K143" s="32" t="s">
        <v>136</v>
      </c>
      <c r="L143" s="58"/>
    </row>
    <row r="144" spans="1:12" x14ac:dyDescent="0.25">
      <c r="A144" s="25"/>
      <c r="B144" s="52"/>
      <c r="C144" s="65"/>
      <c r="D144" s="28"/>
      <c r="E144" s="37"/>
      <c r="F144" s="35"/>
      <c r="G144" s="35"/>
      <c r="H144" s="35"/>
      <c r="I144" s="35"/>
      <c r="J144" s="35"/>
      <c r="K144" s="35"/>
      <c r="L144" s="58"/>
    </row>
    <row r="145" spans="1:12" s="98" customFormat="1" x14ac:dyDescent="0.25">
      <c r="A145" s="95"/>
      <c r="B145" s="99"/>
      <c r="C145" s="100"/>
      <c r="D145" s="89" t="s">
        <v>33</v>
      </c>
      <c r="E145" s="90"/>
      <c r="F145" s="91">
        <f>SUM(F137:F144)</f>
        <v>885</v>
      </c>
      <c r="G145" s="91">
        <f>SUM(G137:G144)</f>
        <v>27.909999999999997</v>
      </c>
      <c r="H145" s="91">
        <f>SUM(H137:H144)</f>
        <v>27.78</v>
      </c>
      <c r="I145" s="91">
        <f>SUM(I137:I144)</f>
        <v>107.99000000000001</v>
      </c>
      <c r="J145" s="91">
        <f>SUM(J137:J144)</f>
        <v>816</v>
      </c>
      <c r="K145" s="93"/>
      <c r="L145" s="94">
        <f>SUM(L137:L144)</f>
        <v>156.5</v>
      </c>
    </row>
    <row r="146" spans="1:12" ht="13.8" thickBot="1" x14ac:dyDescent="0.3">
      <c r="A146" s="46">
        <f>A129</f>
        <v>2</v>
      </c>
      <c r="B146" s="47">
        <f>B129</f>
        <v>3</v>
      </c>
      <c r="C146" s="107" t="s">
        <v>4</v>
      </c>
      <c r="D146" s="108"/>
      <c r="E146" s="48"/>
      <c r="F146" s="49">
        <f>F136+F145</f>
        <v>1495</v>
      </c>
      <c r="G146" s="49">
        <f>G136+G145</f>
        <v>44.25</v>
      </c>
      <c r="H146" s="49">
        <f>H136+H145</f>
        <v>46.57</v>
      </c>
      <c r="I146" s="49">
        <f>I136+I145</f>
        <v>191.62</v>
      </c>
      <c r="J146" s="49">
        <f>J136+J145</f>
        <v>1377</v>
      </c>
      <c r="K146" s="50"/>
      <c r="L146" s="61">
        <f>L136+L145</f>
        <v>260.89999999999998</v>
      </c>
    </row>
    <row r="147" spans="1:12" x14ac:dyDescent="0.25">
      <c r="A147" s="16">
        <v>2</v>
      </c>
      <c r="B147" s="55">
        <v>4</v>
      </c>
      <c r="C147" s="64" t="s">
        <v>20</v>
      </c>
      <c r="D147" s="19" t="s">
        <v>21</v>
      </c>
      <c r="E147" s="62" t="s">
        <v>117</v>
      </c>
      <c r="F147" s="21">
        <v>170</v>
      </c>
      <c r="G147" s="22">
        <v>5.27</v>
      </c>
      <c r="H147" s="22">
        <v>8.5</v>
      </c>
      <c r="I147" s="22">
        <v>22.78</v>
      </c>
      <c r="J147" s="22">
        <v>190</v>
      </c>
      <c r="K147" s="23" t="s">
        <v>118</v>
      </c>
      <c r="L147" s="56">
        <v>104.4</v>
      </c>
    </row>
    <row r="148" spans="1:12" x14ac:dyDescent="0.25">
      <c r="A148" s="25"/>
      <c r="B148" s="52"/>
      <c r="C148" s="65"/>
      <c r="D148" s="70" t="s">
        <v>43</v>
      </c>
      <c r="E148" s="29" t="s">
        <v>116</v>
      </c>
      <c r="F148" s="30">
        <v>60</v>
      </c>
      <c r="G148" s="31">
        <v>2.6</v>
      </c>
      <c r="H148" s="31">
        <v>5</v>
      </c>
      <c r="I148" s="31">
        <v>15.1</v>
      </c>
      <c r="J148" s="31">
        <v>88</v>
      </c>
      <c r="K148" s="59">
        <v>209</v>
      </c>
      <c r="L148" s="58"/>
    </row>
    <row r="149" spans="1:12" x14ac:dyDescent="0.25">
      <c r="A149" s="25"/>
      <c r="B149" s="52"/>
      <c r="C149" s="65"/>
      <c r="D149" s="34" t="s">
        <v>22</v>
      </c>
      <c r="E149" s="29" t="s">
        <v>119</v>
      </c>
      <c r="F149" s="30">
        <v>200</v>
      </c>
      <c r="G149" s="31">
        <v>2.9</v>
      </c>
      <c r="H149" s="31">
        <v>2.5</v>
      </c>
      <c r="I149" s="31">
        <v>19.8</v>
      </c>
      <c r="J149" s="31">
        <v>134</v>
      </c>
      <c r="K149" s="32" t="s">
        <v>120</v>
      </c>
      <c r="L149" s="58"/>
    </row>
    <row r="150" spans="1:12" x14ac:dyDescent="0.25">
      <c r="A150" s="25"/>
      <c r="B150" s="52"/>
      <c r="C150" s="65"/>
      <c r="D150" s="34" t="s">
        <v>23</v>
      </c>
      <c r="E150" s="29" t="s">
        <v>53</v>
      </c>
      <c r="F150" s="30">
        <v>20</v>
      </c>
      <c r="G150" s="63">
        <v>1.6</v>
      </c>
      <c r="H150" s="63">
        <v>0.85</v>
      </c>
      <c r="I150" s="63">
        <v>6.7</v>
      </c>
      <c r="J150" s="83">
        <v>36</v>
      </c>
      <c r="K150" s="32" t="s">
        <v>136</v>
      </c>
      <c r="L150" s="58"/>
    </row>
    <row r="151" spans="1:12" x14ac:dyDescent="0.25">
      <c r="A151" s="25"/>
      <c r="B151" s="52"/>
      <c r="C151" s="65"/>
      <c r="D151" s="34" t="s">
        <v>24</v>
      </c>
      <c r="E151" s="57" t="s">
        <v>56</v>
      </c>
      <c r="F151" s="30">
        <v>100</v>
      </c>
      <c r="G151" s="63">
        <v>0.44</v>
      </c>
      <c r="H151" s="63">
        <v>0.44</v>
      </c>
      <c r="I151" s="63">
        <v>10.78</v>
      </c>
      <c r="J151" s="63">
        <v>52</v>
      </c>
      <c r="K151" s="35" t="s">
        <v>57</v>
      </c>
      <c r="L151" s="58"/>
    </row>
    <row r="152" spans="1:12" ht="23.4" x14ac:dyDescent="0.25">
      <c r="A152" s="25"/>
      <c r="B152" s="52"/>
      <c r="C152" s="65"/>
      <c r="D152" s="28" t="s">
        <v>133</v>
      </c>
      <c r="E152" s="29" t="s">
        <v>85</v>
      </c>
      <c r="F152" s="30">
        <v>100</v>
      </c>
      <c r="G152" s="63">
        <v>5</v>
      </c>
      <c r="H152" s="63">
        <v>2.5</v>
      </c>
      <c r="I152" s="63">
        <v>8.5</v>
      </c>
      <c r="J152" s="83">
        <v>87</v>
      </c>
      <c r="K152" s="59" t="s">
        <v>48</v>
      </c>
      <c r="L152" s="58"/>
    </row>
    <row r="153" spans="1:12" x14ac:dyDescent="0.25">
      <c r="A153" s="25"/>
      <c r="B153" s="52"/>
      <c r="C153" s="65"/>
      <c r="D153" s="28"/>
      <c r="E153" s="37"/>
      <c r="F153" s="35"/>
      <c r="G153" s="35"/>
      <c r="H153" s="35"/>
      <c r="I153" s="35"/>
      <c r="J153" s="35"/>
      <c r="K153" s="35"/>
      <c r="L153" s="58"/>
    </row>
    <row r="154" spans="1:12" s="98" customFormat="1" x14ac:dyDescent="0.25">
      <c r="A154" s="95"/>
      <c r="B154" s="99"/>
      <c r="C154" s="100"/>
      <c r="D154" s="89" t="s">
        <v>33</v>
      </c>
      <c r="E154" s="90"/>
      <c r="F154" s="91">
        <f>SUM(F147:F153)</f>
        <v>650</v>
      </c>
      <c r="G154" s="91">
        <f t="shared" ref="G154:J154" si="22">SUM(G147:G153)</f>
        <v>17.809999999999999</v>
      </c>
      <c r="H154" s="91">
        <f t="shared" si="22"/>
        <v>19.790000000000003</v>
      </c>
      <c r="I154" s="91">
        <f t="shared" si="22"/>
        <v>83.660000000000011</v>
      </c>
      <c r="J154" s="91">
        <f t="shared" si="22"/>
        <v>587</v>
      </c>
      <c r="K154" s="93"/>
      <c r="L154" s="94">
        <f t="shared" ref="L154" si="23">SUM(L147:L153)</f>
        <v>104.4</v>
      </c>
    </row>
    <row r="155" spans="1:12" x14ac:dyDescent="0.25">
      <c r="A155" s="42">
        <f>A147</f>
        <v>2</v>
      </c>
      <c r="B155" s="43">
        <f>B147</f>
        <v>4</v>
      </c>
      <c r="C155" s="67" t="s">
        <v>25</v>
      </c>
      <c r="D155" s="34" t="s">
        <v>26</v>
      </c>
      <c r="E155" s="29" t="s">
        <v>89</v>
      </c>
      <c r="F155" s="30">
        <v>60</v>
      </c>
      <c r="G155" s="31">
        <v>0.6</v>
      </c>
      <c r="H155" s="31">
        <v>0.2</v>
      </c>
      <c r="I155" s="31">
        <v>2.2000000000000002</v>
      </c>
      <c r="J155" s="31">
        <v>14.4</v>
      </c>
      <c r="K155" s="32" t="s">
        <v>90</v>
      </c>
      <c r="L155" s="58">
        <v>156.5</v>
      </c>
    </row>
    <row r="156" spans="1:12" x14ac:dyDescent="0.25">
      <c r="A156" s="25"/>
      <c r="B156" s="52"/>
      <c r="C156" s="65"/>
      <c r="D156" s="34" t="s">
        <v>27</v>
      </c>
      <c r="E156" s="29" t="s">
        <v>121</v>
      </c>
      <c r="F156" s="30">
        <v>205</v>
      </c>
      <c r="G156" s="31">
        <v>2.29</v>
      </c>
      <c r="H156" s="31">
        <v>4.1500000000000004</v>
      </c>
      <c r="I156" s="31">
        <v>13.62</v>
      </c>
      <c r="J156" s="31">
        <v>101.7</v>
      </c>
      <c r="K156" s="32" t="s">
        <v>122</v>
      </c>
      <c r="L156" s="58"/>
    </row>
    <row r="157" spans="1:12" x14ac:dyDescent="0.25">
      <c r="A157" s="25"/>
      <c r="B157" s="52"/>
      <c r="C157" s="65"/>
      <c r="D157" s="34" t="s">
        <v>28</v>
      </c>
      <c r="E157" s="29" t="s">
        <v>123</v>
      </c>
      <c r="F157" s="30">
        <v>110</v>
      </c>
      <c r="G157" s="31">
        <v>14.7</v>
      </c>
      <c r="H157" s="31">
        <v>13.75</v>
      </c>
      <c r="I157" s="31">
        <v>29.4</v>
      </c>
      <c r="J157" s="31">
        <v>251.6</v>
      </c>
      <c r="K157" s="32" t="s">
        <v>124</v>
      </c>
      <c r="L157" s="58"/>
    </row>
    <row r="158" spans="1:12" x14ac:dyDescent="0.25">
      <c r="A158" s="25"/>
      <c r="B158" s="52"/>
      <c r="C158" s="65"/>
      <c r="D158" s="34" t="s">
        <v>29</v>
      </c>
      <c r="E158" s="29" t="s">
        <v>125</v>
      </c>
      <c r="F158" s="30">
        <v>150</v>
      </c>
      <c r="G158" s="31">
        <v>3.5</v>
      </c>
      <c r="H158" s="31">
        <v>6.7</v>
      </c>
      <c r="I158" s="31">
        <v>11.5</v>
      </c>
      <c r="J158" s="31">
        <v>119</v>
      </c>
      <c r="K158" s="32" t="s">
        <v>126</v>
      </c>
      <c r="L158" s="58"/>
    </row>
    <row r="159" spans="1:12" x14ac:dyDescent="0.25">
      <c r="A159" s="25"/>
      <c r="B159" s="52"/>
      <c r="C159" s="65"/>
      <c r="D159" s="34" t="s">
        <v>30</v>
      </c>
      <c r="E159" s="29" t="s">
        <v>127</v>
      </c>
      <c r="F159" s="30">
        <v>200</v>
      </c>
      <c r="G159" s="31">
        <v>0.1</v>
      </c>
      <c r="H159" s="31">
        <v>0.1</v>
      </c>
      <c r="I159" s="31">
        <v>29.2</v>
      </c>
      <c r="J159" s="31">
        <v>118</v>
      </c>
      <c r="K159" s="32" t="s">
        <v>128</v>
      </c>
      <c r="L159" s="58"/>
    </row>
    <row r="160" spans="1:12" x14ac:dyDescent="0.25">
      <c r="A160" s="25"/>
      <c r="B160" s="52"/>
      <c r="C160" s="65"/>
      <c r="D160" s="34" t="s">
        <v>31</v>
      </c>
      <c r="E160" s="29" t="s">
        <v>62</v>
      </c>
      <c r="F160" s="30">
        <v>40</v>
      </c>
      <c r="G160" s="31">
        <v>3.2</v>
      </c>
      <c r="H160" s="31">
        <v>1.85</v>
      </c>
      <c r="I160" s="31">
        <v>20.78</v>
      </c>
      <c r="J160" s="31">
        <v>115</v>
      </c>
      <c r="K160" s="32" t="s">
        <v>136</v>
      </c>
      <c r="L160" s="58"/>
    </row>
    <row r="161" spans="1:12" x14ac:dyDescent="0.25">
      <c r="A161" s="25"/>
      <c r="B161" s="52"/>
      <c r="C161" s="65"/>
      <c r="D161" s="34" t="s">
        <v>32</v>
      </c>
      <c r="E161" s="29" t="s">
        <v>53</v>
      </c>
      <c r="F161" s="30">
        <v>20</v>
      </c>
      <c r="G161" s="31">
        <v>1.6</v>
      </c>
      <c r="H161" s="31">
        <v>0.85</v>
      </c>
      <c r="I161" s="31">
        <v>6.7</v>
      </c>
      <c r="J161" s="31">
        <v>36</v>
      </c>
      <c r="K161" s="32" t="s">
        <v>136</v>
      </c>
      <c r="L161" s="58"/>
    </row>
    <row r="162" spans="1:12" x14ac:dyDescent="0.25">
      <c r="A162" s="25"/>
      <c r="B162" s="52"/>
      <c r="C162" s="65"/>
      <c r="D162" s="28"/>
      <c r="E162" s="37"/>
      <c r="F162" s="35"/>
      <c r="G162" s="35"/>
      <c r="H162" s="35"/>
      <c r="I162" s="35"/>
      <c r="J162" s="35"/>
      <c r="K162" s="35"/>
      <c r="L162" s="58"/>
    </row>
    <row r="163" spans="1:12" x14ac:dyDescent="0.25">
      <c r="A163" s="25"/>
      <c r="B163" s="52"/>
      <c r="C163" s="65"/>
      <c r="D163" s="28"/>
      <c r="E163" s="37"/>
      <c r="F163" s="35"/>
      <c r="G163" s="35"/>
      <c r="H163" s="35"/>
      <c r="I163" s="35"/>
      <c r="J163" s="35"/>
      <c r="K163" s="35"/>
      <c r="L163" s="58"/>
    </row>
    <row r="164" spans="1:12" s="98" customFormat="1" x14ac:dyDescent="0.25">
      <c r="A164" s="95"/>
      <c r="B164" s="99"/>
      <c r="C164" s="100"/>
      <c r="D164" s="89" t="s">
        <v>33</v>
      </c>
      <c r="E164" s="90"/>
      <c r="F164" s="91">
        <f>SUM(F155:F163)</f>
        <v>785</v>
      </c>
      <c r="G164" s="91">
        <f t="shared" ref="G164:J164" si="24">SUM(G155:G163)</f>
        <v>25.990000000000002</v>
      </c>
      <c r="H164" s="91">
        <f t="shared" si="24"/>
        <v>27.600000000000005</v>
      </c>
      <c r="I164" s="91">
        <f t="shared" si="24"/>
        <v>113.4</v>
      </c>
      <c r="J164" s="91">
        <f t="shared" si="24"/>
        <v>755.7</v>
      </c>
      <c r="K164" s="93"/>
      <c r="L164" s="94">
        <f t="shared" ref="L164" si="25">SUM(L155:L163)</f>
        <v>156.5</v>
      </c>
    </row>
    <row r="165" spans="1:12" ht="13.8" thickBot="1" x14ac:dyDescent="0.3">
      <c r="A165" s="46">
        <f>A147</f>
        <v>2</v>
      </c>
      <c r="B165" s="47">
        <f>B147</f>
        <v>4</v>
      </c>
      <c r="C165" s="107" t="s">
        <v>4</v>
      </c>
      <c r="D165" s="108"/>
      <c r="E165" s="48"/>
      <c r="F165" s="49">
        <f>F154+F164</f>
        <v>1435</v>
      </c>
      <c r="G165" s="49">
        <f t="shared" ref="G165" si="26">G154+G164</f>
        <v>43.8</v>
      </c>
      <c r="H165" s="49">
        <f t="shared" ref="H165" si="27">H154+H164</f>
        <v>47.390000000000008</v>
      </c>
      <c r="I165" s="49">
        <f t="shared" ref="I165" si="28">I154+I164</f>
        <v>197.06</v>
      </c>
      <c r="J165" s="49">
        <f t="shared" ref="J165:L165" si="29">J154+J164</f>
        <v>1342.7</v>
      </c>
      <c r="K165" s="50"/>
      <c r="L165" s="61">
        <f t="shared" si="29"/>
        <v>260.89999999999998</v>
      </c>
    </row>
    <row r="166" spans="1:12" x14ac:dyDescent="0.25">
      <c r="A166" s="16">
        <v>2</v>
      </c>
      <c r="B166" s="55">
        <v>5</v>
      </c>
      <c r="C166" s="64" t="s">
        <v>20</v>
      </c>
      <c r="D166" s="19" t="s">
        <v>26</v>
      </c>
      <c r="E166" s="29" t="s">
        <v>162</v>
      </c>
      <c r="F166" s="30">
        <v>60</v>
      </c>
      <c r="G166" s="31">
        <v>0.46</v>
      </c>
      <c r="H166" s="31">
        <v>3</v>
      </c>
      <c r="I166" s="82">
        <v>3.75</v>
      </c>
      <c r="J166" s="31">
        <v>51.9</v>
      </c>
      <c r="K166" s="32" t="s">
        <v>163</v>
      </c>
      <c r="L166" s="56">
        <v>104.4</v>
      </c>
    </row>
    <row r="167" spans="1:12" x14ac:dyDescent="0.25">
      <c r="A167" s="25"/>
      <c r="B167" s="52"/>
      <c r="C167" s="65"/>
      <c r="D167" s="66" t="s">
        <v>21</v>
      </c>
      <c r="E167" s="29" t="s">
        <v>164</v>
      </c>
      <c r="F167" s="30">
        <v>150</v>
      </c>
      <c r="G167" s="31">
        <v>11.3</v>
      </c>
      <c r="H167" s="31">
        <v>10</v>
      </c>
      <c r="I167" s="103">
        <v>8.5</v>
      </c>
      <c r="J167" s="31">
        <v>276</v>
      </c>
      <c r="K167" s="32" t="s">
        <v>165</v>
      </c>
      <c r="L167" s="104"/>
    </row>
    <row r="168" spans="1:12" x14ac:dyDescent="0.25">
      <c r="A168" s="25"/>
      <c r="B168" s="52"/>
      <c r="C168" s="65"/>
      <c r="D168" s="34" t="s">
        <v>22</v>
      </c>
      <c r="E168" s="29" t="s">
        <v>45</v>
      </c>
      <c r="F168" s="30">
        <v>200</v>
      </c>
      <c r="G168" s="31">
        <v>1.5</v>
      </c>
      <c r="H168" s="31">
        <v>1.3</v>
      </c>
      <c r="I168" s="31">
        <v>22.4</v>
      </c>
      <c r="J168" s="31">
        <v>107</v>
      </c>
      <c r="K168" s="32" t="s">
        <v>46</v>
      </c>
      <c r="L168" s="58"/>
    </row>
    <row r="169" spans="1:12" x14ac:dyDescent="0.25">
      <c r="A169" s="25"/>
      <c r="B169" s="52"/>
      <c r="C169" s="65"/>
      <c r="D169" s="34" t="s">
        <v>31</v>
      </c>
      <c r="E169" s="29" t="s">
        <v>62</v>
      </c>
      <c r="F169" s="30">
        <v>35</v>
      </c>
      <c r="G169" s="63">
        <v>2.8</v>
      </c>
      <c r="H169" s="63">
        <v>1.6</v>
      </c>
      <c r="I169" s="63">
        <v>18.2</v>
      </c>
      <c r="J169" s="83">
        <v>100.6</v>
      </c>
      <c r="K169" s="32" t="s">
        <v>136</v>
      </c>
      <c r="L169" s="58"/>
    </row>
    <row r="170" spans="1:12" x14ac:dyDescent="0.25">
      <c r="A170" s="25"/>
      <c r="B170" s="52"/>
      <c r="C170" s="65"/>
      <c r="D170" s="34" t="s">
        <v>32</v>
      </c>
      <c r="E170" s="29" t="s">
        <v>53</v>
      </c>
      <c r="F170" s="30">
        <v>20</v>
      </c>
      <c r="G170" s="63">
        <v>1.6</v>
      </c>
      <c r="H170" s="63">
        <v>0.85</v>
      </c>
      <c r="I170" s="63">
        <v>6.7</v>
      </c>
      <c r="J170" s="83">
        <v>36</v>
      </c>
      <c r="K170" s="32" t="s">
        <v>136</v>
      </c>
      <c r="L170" s="58"/>
    </row>
    <row r="171" spans="1:12" x14ac:dyDescent="0.25">
      <c r="A171" s="25"/>
      <c r="B171" s="52"/>
      <c r="C171" s="65"/>
      <c r="D171" s="34" t="s">
        <v>24</v>
      </c>
      <c r="E171" s="57" t="s">
        <v>49</v>
      </c>
      <c r="F171" s="30">
        <v>100</v>
      </c>
      <c r="G171" s="63">
        <v>0.75</v>
      </c>
      <c r="H171" s="63">
        <v>0</v>
      </c>
      <c r="I171" s="63">
        <v>7.5</v>
      </c>
      <c r="J171" s="63">
        <v>38</v>
      </c>
      <c r="K171" s="32" t="s">
        <v>136</v>
      </c>
      <c r="L171" s="58"/>
    </row>
    <row r="172" spans="1:12" x14ac:dyDescent="0.25">
      <c r="A172" s="25"/>
      <c r="B172" s="52"/>
      <c r="C172" s="65"/>
      <c r="D172" s="28"/>
      <c r="E172" s="37"/>
      <c r="F172" s="35"/>
      <c r="G172" s="35"/>
      <c r="H172" s="35"/>
      <c r="I172" s="35"/>
      <c r="J172" s="35"/>
      <c r="K172" s="35"/>
      <c r="L172" s="58"/>
    </row>
    <row r="173" spans="1:12" x14ac:dyDescent="0.25">
      <c r="A173" s="25"/>
      <c r="B173" s="52"/>
      <c r="C173" s="65"/>
      <c r="D173" s="28"/>
      <c r="E173" s="37"/>
      <c r="F173" s="35"/>
      <c r="G173" s="35"/>
      <c r="H173" s="35"/>
      <c r="I173" s="35"/>
      <c r="J173" s="35"/>
      <c r="K173" s="35"/>
      <c r="L173" s="58"/>
    </row>
    <row r="174" spans="1:12" s="98" customFormat="1" ht="15.75" customHeight="1" x14ac:dyDescent="0.25">
      <c r="A174" s="95"/>
      <c r="B174" s="99"/>
      <c r="C174" s="100"/>
      <c r="D174" s="89" t="s">
        <v>33</v>
      </c>
      <c r="E174" s="90"/>
      <c r="F174" s="91">
        <f>SUM(F166:F173)</f>
        <v>565</v>
      </c>
      <c r="G174" s="91">
        <f>SUM(G166:G173)</f>
        <v>18.410000000000004</v>
      </c>
      <c r="H174" s="91">
        <f>SUM(H166:H173)</f>
        <v>16.75</v>
      </c>
      <c r="I174" s="91">
        <f>SUM(I166:I173)</f>
        <v>67.05</v>
      </c>
      <c r="J174" s="91">
        <f>SUM(J166:J173)</f>
        <v>609.5</v>
      </c>
      <c r="K174" s="93"/>
      <c r="L174" s="94">
        <f>SUM(L166:L173)</f>
        <v>104.4</v>
      </c>
    </row>
    <row r="175" spans="1:12" x14ac:dyDescent="0.25">
      <c r="A175" s="42">
        <f>A166</f>
        <v>2</v>
      </c>
      <c r="B175" s="43">
        <f>B166</f>
        <v>5</v>
      </c>
      <c r="C175" s="67" t="s">
        <v>25</v>
      </c>
      <c r="D175" s="34" t="s">
        <v>26</v>
      </c>
      <c r="E175" s="29" t="s">
        <v>166</v>
      </c>
      <c r="F175" s="30">
        <v>60</v>
      </c>
      <c r="G175" s="31">
        <v>0.42</v>
      </c>
      <c r="H175" s="31">
        <v>6</v>
      </c>
      <c r="I175" s="31">
        <v>1.4</v>
      </c>
      <c r="J175" s="31">
        <v>62.6</v>
      </c>
      <c r="K175" s="32" t="s">
        <v>63</v>
      </c>
      <c r="L175" s="58">
        <v>156.5</v>
      </c>
    </row>
    <row r="176" spans="1:12" x14ac:dyDescent="0.25">
      <c r="A176" s="25"/>
      <c r="B176" s="52"/>
      <c r="C176" s="65"/>
      <c r="D176" s="34" t="s">
        <v>27</v>
      </c>
      <c r="E176" s="29" t="s">
        <v>130</v>
      </c>
      <c r="F176" s="30">
        <v>205</v>
      </c>
      <c r="G176" s="31">
        <v>6.73</v>
      </c>
      <c r="H176" s="31">
        <v>5.39</v>
      </c>
      <c r="I176" s="31">
        <v>8.5</v>
      </c>
      <c r="J176" s="31">
        <v>109.7</v>
      </c>
      <c r="K176" s="32" t="s">
        <v>131</v>
      </c>
      <c r="L176" s="58"/>
    </row>
    <row r="177" spans="1:12" x14ac:dyDescent="0.25">
      <c r="A177" s="25"/>
      <c r="B177" s="52"/>
      <c r="C177" s="65"/>
      <c r="D177" s="34" t="s">
        <v>28</v>
      </c>
      <c r="E177" s="29" t="s">
        <v>167</v>
      </c>
      <c r="F177" s="30">
        <v>150</v>
      </c>
      <c r="G177" s="31">
        <v>10.3</v>
      </c>
      <c r="H177" s="31">
        <v>5.7</v>
      </c>
      <c r="I177" s="31">
        <v>6</v>
      </c>
      <c r="J177" s="31">
        <v>103</v>
      </c>
      <c r="K177" s="32" t="s">
        <v>136</v>
      </c>
      <c r="L177" s="58"/>
    </row>
    <row r="178" spans="1:12" x14ac:dyDescent="0.25">
      <c r="A178" s="25"/>
      <c r="B178" s="52"/>
      <c r="C178" s="65"/>
      <c r="D178" s="34" t="s">
        <v>29</v>
      </c>
      <c r="E178" s="29" t="s">
        <v>168</v>
      </c>
      <c r="F178" s="30">
        <v>150</v>
      </c>
      <c r="G178" s="31">
        <v>2.9</v>
      </c>
      <c r="H178" s="31">
        <v>2.9</v>
      </c>
      <c r="I178" s="31">
        <v>28.9</v>
      </c>
      <c r="J178" s="31">
        <v>153</v>
      </c>
      <c r="K178" s="32" t="s">
        <v>136</v>
      </c>
      <c r="L178" s="58"/>
    </row>
    <row r="179" spans="1:12" x14ac:dyDescent="0.25">
      <c r="A179" s="25"/>
      <c r="B179" s="52"/>
      <c r="C179" s="65"/>
      <c r="D179" s="34" t="s">
        <v>30</v>
      </c>
      <c r="E179" s="29" t="s">
        <v>132</v>
      </c>
      <c r="F179" s="30">
        <v>200</v>
      </c>
      <c r="G179" s="31">
        <v>0.2</v>
      </c>
      <c r="H179" s="31">
        <v>0.2</v>
      </c>
      <c r="I179" s="31">
        <v>27.9</v>
      </c>
      <c r="J179" s="31">
        <v>115</v>
      </c>
      <c r="K179" s="32" t="s">
        <v>92</v>
      </c>
      <c r="L179" s="58"/>
    </row>
    <row r="180" spans="1:12" x14ac:dyDescent="0.25">
      <c r="A180" s="25"/>
      <c r="B180" s="52"/>
      <c r="C180" s="65"/>
      <c r="D180" s="34" t="s">
        <v>31</v>
      </c>
      <c r="E180" s="29" t="s">
        <v>62</v>
      </c>
      <c r="F180" s="30">
        <v>40</v>
      </c>
      <c r="G180" s="31">
        <v>3.2</v>
      </c>
      <c r="H180" s="31">
        <v>1.85</v>
      </c>
      <c r="I180" s="31">
        <v>20.78</v>
      </c>
      <c r="J180" s="31">
        <v>115</v>
      </c>
      <c r="K180" s="32" t="s">
        <v>136</v>
      </c>
      <c r="L180" s="58"/>
    </row>
    <row r="181" spans="1:12" x14ac:dyDescent="0.25">
      <c r="A181" s="25"/>
      <c r="B181" s="52"/>
      <c r="C181" s="65"/>
      <c r="D181" s="34" t="s">
        <v>32</v>
      </c>
      <c r="E181" s="29" t="s">
        <v>53</v>
      </c>
      <c r="F181" s="30">
        <v>40</v>
      </c>
      <c r="G181" s="31">
        <v>3.2</v>
      </c>
      <c r="H181" s="31">
        <v>1.7</v>
      </c>
      <c r="I181" s="31">
        <v>13.4</v>
      </c>
      <c r="J181" s="31">
        <v>72</v>
      </c>
      <c r="K181" s="32" t="s">
        <v>136</v>
      </c>
      <c r="L181" s="58"/>
    </row>
    <row r="182" spans="1:12" x14ac:dyDescent="0.25">
      <c r="A182" s="25"/>
      <c r="B182" s="52"/>
      <c r="C182" s="65"/>
      <c r="D182" s="28"/>
      <c r="E182" s="37"/>
      <c r="F182" s="35"/>
      <c r="G182" s="35"/>
      <c r="H182" s="35"/>
      <c r="I182" s="35"/>
      <c r="J182" s="35"/>
      <c r="K182" s="35"/>
      <c r="L182" s="58"/>
    </row>
    <row r="183" spans="1:12" x14ac:dyDescent="0.25">
      <c r="A183" s="25"/>
      <c r="B183" s="52"/>
      <c r="C183" s="65"/>
      <c r="D183" s="28"/>
      <c r="E183" s="37"/>
      <c r="F183" s="35"/>
      <c r="G183" s="35"/>
      <c r="H183" s="35"/>
      <c r="I183" s="35"/>
      <c r="J183" s="35"/>
      <c r="K183" s="35"/>
      <c r="L183" s="58"/>
    </row>
    <row r="184" spans="1:12" s="98" customFormat="1" x14ac:dyDescent="0.25">
      <c r="A184" s="95"/>
      <c r="B184" s="99"/>
      <c r="C184" s="100"/>
      <c r="D184" s="89" t="s">
        <v>33</v>
      </c>
      <c r="E184" s="90"/>
      <c r="F184" s="91">
        <f>SUM(F175:F183)</f>
        <v>845</v>
      </c>
      <c r="G184" s="91">
        <f t="shared" ref="G184:J184" si="30">SUM(G175:G183)</f>
        <v>26.95</v>
      </c>
      <c r="H184" s="91">
        <f t="shared" si="30"/>
        <v>23.74</v>
      </c>
      <c r="I184" s="91">
        <f t="shared" si="30"/>
        <v>106.88</v>
      </c>
      <c r="J184" s="91">
        <f t="shared" si="30"/>
        <v>730.3</v>
      </c>
      <c r="K184" s="93"/>
      <c r="L184" s="94">
        <f t="shared" ref="L184" si="31">SUM(L175:L183)</f>
        <v>156.5</v>
      </c>
    </row>
    <row r="185" spans="1:12" ht="13.8" thickBot="1" x14ac:dyDescent="0.3">
      <c r="A185" s="46">
        <f>A166</f>
        <v>2</v>
      </c>
      <c r="B185" s="47">
        <f>B166</f>
        <v>5</v>
      </c>
      <c r="C185" s="107" t="s">
        <v>4</v>
      </c>
      <c r="D185" s="108"/>
      <c r="E185" s="48"/>
      <c r="F185" s="49">
        <f>F174+F184</f>
        <v>1410</v>
      </c>
      <c r="G185" s="49">
        <f t="shared" ref="G185" si="32">G174+G184</f>
        <v>45.36</v>
      </c>
      <c r="H185" s="49">
        <f t="shared" ref="H185" si="33">H174+H184</f>
        <v>40.489999999999995</v>
      </c>
      <c r="I185" s="49">
        <f t="shared" ref="I185" si="34">I174+I184</f>
        <v>173.93</v>
      </c>
      <c r="J185" s="49">
        <f t="shared" ref="J185:L185" si="35">J174+J184</f>
        <v>1339.8</v>
      </c>
      <c r="K185" s="50"/>
      <c r="L185" s="61">
        <f t="shared" si="35"/>
        <v>260.89999999999998</v>
      </c>
    </row>
    <row r="186" spans="1:12" ht="13.8" thickBot="1" x14ac:dyDescent="0.3">
      <c r="A186" s="84"/>
      <c r="B186" s="85"/>
      <c r="C186" s="110" t="s">
        <v>5</v>
      </c>
      <c r="D186" s="110"/>
      <c r="E186" s="110"/>
      <c r="F186" s="86">
        <f>(F24+F41+F57+F76+F94+F111+F128+F146+F165+F185)/(IF(F24=0,0,1)+IF(F41=0,0,1)+IF(F57=0,0,1)+IF(F76=0,0,1)+IF(F94=0,0,1)+IF(F111=0,0,1)+IF(F128=0,0,1)+IF(F146=0,0,1)+IF(F165=0,0,1)+IF(F185=0,0,1))</f>
        <v>1386.5</v>
      </c>
      <c r="G186" s="86">
        <f>(G24+G41+G57+G76+G94+G111+G128+G146+G165+G185)/(IF(G24=0,0,1)+IF(G41=0,0,1)+IF(G57=0,0,1)+IF(G76=0,0,1)+IF(G94=0,0,1)+IF(G111=0,0,1)+IF(G128=0,0,1)+IF(G146=0,0,1)+IF(G165=0,0,1)+IF(G185=0,0,1))</f>
        <v>44.667999999999999</v>
      </c>
      <c r="H186" s="86">
        <f>(H24+H41+H57+H76+H94+H111+H128+H146+H165+H185)/(IF(H24=0,0,1)+IF(H41=0,0,1)+IF(H57=0,0,1)+IF(H76=0,0,1)+IF(H94=0,0,1)+IF(H111=0,0,1)+IF(H128=0,0,1)+IF(H146=0,0,1)+IF(H165=0,0,1)+IF(H185=0,0,1))</f>
        <v>45.945999999999998</v>
      </c>
      <c r="I186" s="86">
        <f>(I24+I41+I57+I76+I94+I111+I128+I146+I165+I185)/(IF(I24=0,0,1)+IF(I41=0,0,1)+IF(I57=0,0,1)+IF(I76=0,0,1)+IF(I94=0,0,1)+IF(I111=0,0,1)+IF(I128=0,0,1)+IF(I146=0,0,1)+IF(I165=0,0,1)+IF(I185=0,0,1))</f>
        <v>186.40200000000002</v>
      </c>
      <c r="J186" s="86">
        <f>(J24+J41+J57+J76+J94+J111+J128+J146+J165+J185)/(IF(J24=0,0,1)+IF(J41=0,0,1)+IF(J57=0,0,1)+IF(J76=0,0,1)+IF(J94=0,0,1)+IF(J111=0,0,1)+IF(J128=0,0,1)+IF(J146=0,0,1)+IF(J165=0,0,1)+IF(J185=0,0,1))</f>
        <v>1355.673</v>
      </c>
      <c r="K186" s="87"/>
      <c r="L186" s="88">
        <f>(L24+L41+L57+L76+L94+L111+L128+L146+L165+L185)/(IF(L24=0,0,1)+IF(L41=0,0,1)+IF(L57=0,0,1)+IF(L76=0,0,1)+IF(L94=0,0,1)+IF(L111=0,0,1)+IF(L128=0,0,1)+IF(L146=0,0,1)+IF(L165=0,0,1)+IF(L185=0,0,1))</f>
        <v>260.90000000000003</v>
      </c>
    </row>
  </sheetData>
  <mergeCells count="14">
    <mergeCell ref="C1:E1"/>
    <mergeCell ref="H1:K1"/>
    <mergeCell ref="H2:K2"/>
    <mergeCell ref="C41:D41"/>
    <mergeCell ref="C57:D57"/>
    <mergeCell ref="C76:D76"/>
    <mergeCell ref="C94:D94"/>
    <mergeCell ref="C24:D24"/>
    <mergeCell ref="C186:E186"/>
    <mergeCell ref="C185:D185"/>
    <mergeCell ref="C111:D111"/>
    <mergeCell ref="C128:D128"/>
    <mergeCell ref="C146:D146"/>
    <mergeCell ref="C165:D16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Александровна Лукашенко</cp:lastModifiedBy>
  <dcterms:created xsi:type="dcterms:W3CDTF">2022-05-16T14:23:56Z</dcterms:created>
  <dcterms:modified xsi:type="dcterms:W3CDTF">2024-10-21T08:04:23Z</dcterms:modified>
</cp:coreProperties>
</file>